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96" windowWidth="27320" windowHeight="12040" activeTab="2"/>
  </bookViews>
  <sheets>
    <sheet name="GA - Solo e AF" sheetId="1" r:id="rId1"/>
    <sheet name="GA - Saltos" sheetId="2" r:id="rId2"/>
    <sheet name="GA - Classificações" sheetId="3" r:id="rId3"/>
    <sheet name="Relatório de Compatibilidade" sheetId="4" r:id="rId4"/>
    <sheet name="Sheet1" sheetId="5" r:id="rId5"/>
  </sheets>
  <definedNames>
    <definedName name="_xlfn.RANK.EQ" hidden="1">#NAME?</definedName>
    <definedName name="_xlnm.Print_Area" localSheetId="2">'GA - Classificações'!$A$1:$R$29</definedName>
    <definedName name="_xlnm.Print_Area" localSheetId="1">'GA - Saltos'!$A$1:$O$54</definedName>
    <definedName name="_xlnm.Print_Area" localSheetId="0">'GA - Solo e AF'!$A$1:$P$32</definedName>
  </definedNames>
  <calcPr fullCalcOnLoad="1"/>
</workbook>
</file>

<file path=xl/sharedStrings.xml><?xml version="1.0" encoding="utf-8"?>
<sst xmlns="http://schemas.openxmlformats.org/spreadsheetml/2006/main" count="229" uniqueCount="72">
  <si>
    <t>Escola</t>
  </si>
  <si>
    <t>Nome</t>
  </si>
  <si>
    <t>Composição</t>
  </si>
  <si>
    <t>J2</t>
  </si>
  <si>
    <t>Execução</t>
  </si>
  <si>
    <t>Ded.</t>
  </si>
  <si>
    <t>Nota de Solo</t>
  </si>
  <si>
    <t>Solo</t>
  </si>
  <si>
    <t>Aparelho Facultativo</t>
  </si>
  <si>
    <t>Nota de AF</t>
  </si>
  <si>
    <t>Nº</t>
  </si>
  <si>
    <t>Nota 1º Salto</t>
  </si>
  <si>
    <t>Nota 2º Salto</t>
  </si>
  <si>
    <t>Melhor Salto</t>
  </si>
  <si>
    <t>Saltos</t>
  </si>
  <si>
    <t xml:space="preserve">Saltos </t>
  </si>
  <si>
    <t>Nota Final</t>
  </si>
  <si>
    <t>Aparelho Facult.</t>
  </si>
  <si>
    <t>Nível</t>
  </si>
  <si>
    <t>Classificação GAF Nivel 3</t>
  </si>
  <si>
    <t>ELÍSIO ARAÚJO</t>
  </si>
  <si>
    <t>Classificação GAM Nivel 3</t>
  </si>
  <si>
    <t>J1</t>
  </si>
  <si>
    <t>Maria Beatriz Sousa</t>
  </si>
  <si>
    <t>Maria Catarina Sousa</t>
  </si>
  <si>
    <t>Ana Laura Oliveira</t>
  </si>
  <si>
    <t>Beatriz Gomes</t>
  </si>
  <si>
    <t>Classificação GAF Nivel 1</t>
  </si>
  <si>
    <t>Classificação GAM Nivel 1</t>
  </si>
  <si>
    <t>Classificação GAF Nivel 2</t>
  </si>
  <si>
    <t>CLIB</t>
  </si>
  <si>
    <t>Matilde Tavares</t>
  </si>
  <si>
    <t>Beatriz Fonseca e Silva</t>
  </si>
  <si>
    <t>J3</t>
  </si>
  <si>
    <t>D. Diogo</t>
  </si>
  <si>
    <t>Leonor Gomes</t>
  </si>
  <si>
    <t>Sara Gonçalves</t>
  </si>
  <si>
    <t>Diana Fernandes</t>
  </si>
  <si>
    <t>Daniela Costa</t>
  </si>
  <si>
    <t>Beatriz Silva</t>
  </si>
  <si>
    <t>Ana Aguiar</t>
  </si>
  <si>
    <t>Mariana Oliveira</t>
  </si>
  <si>
    <t>Fátima Carvalho</t>
  </si>
  <si>
    <t>Ariana Cunha</t>
  </si>
  <si>
    <t>Matilde Carvalho</t>
  </si>
  <si>
    <t>Barbara Barros</t>
  </si>
  <si>
    <t>Inês Pinheiro</t>
  </si>
  <si>
    <t>Margarida Monteiro</t>
  </si>
  <si>
    <t>Teresa Soares</t>
  </si>
  <si>
    <t>Mariana Marques</t>
  </si>
  <si>
    <t>Carolina Lomba</t>
  </si>
  <si>
    <t>Relatório de Compatibilidade para final resultados_ARTISTICA_1ªComp.DG_24Jan15.xls</t>
  </si>
  <si>
    <t>Executar em 21/01/2015 13:10</t>
  </si>
  <si>
    <t>As funcionalidades seguintes existentes neste livro não são suportadas por versões anteriores do Excel. Estas funcionalidades poderão ser perdidas ou degradadas quando abrir este livro numa versão anterior do Excel ou se guardar este livro num formato de ficheiro anterior.</t>
  </si>
  <si>
    <t>Perda significativa de funcionalidade</t>
  </si>
  <si>
    <t>N.º de ocorrências</t>
  </si>
  <si>
    <t>Versão</t>
  </si>
  <si>
    <t>Uma ou mais funções neste livro não estão disponíveis em versões anteriores do Excel. Quando forem recalculadas em versões anteriores, estas funções irão devolver um erro #NOME? em vez dos respetivos resultados atuais.</t>
  </si>
  <si>
    <t>GA - Classificações'!J3:J26</t>
  </si>
  <si>
    <t>GA - Classificações'!L27:L28</t>
  </si>
  <si>
    <t>GA - Classificações'!N29</t>
  </si>
  <si>
    <t>Excel 97-2003</t>
  </si>
  <si>
    <t>Excel 2007</t>
  </si>
  <si>
    <t>Bruna Cunha</t>
  </si>
  <si>
    <t>Beatriz Pires Afonso</t>
  </si>
  <si>
    <t>Daniela Mota</t>
  </si>
  <si>
    <t>Carolina Arantes Brito</t>
  </si>
  <si>
    <t xml:space="preserve"> </t>
  </si>
  <si>
    <t>sollo</t>
  </si>
  <si>
    <t>trave</t>
  </si>
  <si>
    <t>Nivel</t>
  </si>
  <si>
    <t>3.5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</si>
</sst>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43">
    <font>
      <sz val="10"/>
      <name val="Arial"/>
      <family val="2"/>
    </font>
    <font>
      <sz val="11"/>
      <color indexed="8"/>
      <name val="Calibri"/>
      <family val="2"/>
    </font>
    <font>
      <b/>
      <sz val="11"/>
      <name val="Arial"/>
      <family val="2"/>
    </font>
    <font>
      <b/>
      <sz val="10"/>
      <name val="Arial"/>
      <family val="2"/>
    </font>
    <font>
      <b/>
      <sz val="12"/>
      <name val="Arial"/>
      <family val="2"/>
    </font>
    <font>
      <b/>
      <i/>
      <sz val="1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medium"/>
      <top style="medium"/>
      <bottom style="thin"/>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medium"/>
      <right style="medium"/>
      <top style="thin"/>
      <bottom>
        <color indexed="63"/>
      </bottom>
    </border>
    <border>
      <left style="thin"/>
      <right style="medium"/>
      <top>
        <color indexed="63"/>
      </top>
      <bottom>
        <color indexed="63"/>
      </bottom>
    </border>
    <border>
      <left style="thin"/>
      <right>
        <color indexed="63"/>
      </right>
      <top style="thin"/>
      <bottom style="medium"/>
    </border>
    <border>
      <left style="thin"/>
      <right>
        <color indexed="63"/>
      </right>
      <top style="thin"/>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color indexed="63"/>
      </top>
      <bottom style="medium"/>
    </border>
    <border>
      <left style="medium"/>
      <right>
        <color indexed="63"/>
      </right>
      <top>
        <color indexed="63"/>
      </top>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4">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vertical="center"/>
    </xf>
    <xf numFmtId="0" fontId="0" fillId="0" borderId="0" xfId="0" applyBorder="1" applyAlignment="1">
      <alignment horizontal="center" vertical="center"/>
    </xf>
    <xf numFmtId="0" fontId="2" fillId="0" borderId="10" xfId="0" applyFont="1" applyBorder="1" applyAlignment="1">
      <alignment horizontal="center" vertical="center"/>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2" fontId="0" fillId="0" borderId="10" xfId="0" applyNumberFormat="1" applyBorder="1" applyAlignment="1">
      <alignment horizontal="center" vertical="center"/>
    </xf>
    <xf numFmtId="2" fontId="0" fillId="0" borderId="14"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2" fillId="0" borderId="0" xfId="0" applyFont="1" applyAlignment="1">
      <alignment horizontal="center" vertical="center"/>
    </xf>
    <xf numFmtId="2" fontId="0" fillId="0" borderId="12" xfId="0" applyNumberFormat="1" applyBorder="1" applyAlignment="1">
      <alignment horizontal="center"/>
    </xf>
    <xf numFmtId="2" fontId="0" fillId="0" borderId="10" xfId="0" applyNumberFormat="1" applyBorder="1" applyAlignment="1">
      <alignment horizontal="center"/>
    </xf>
    <xf numFmtId="0" fontId="0" fillId="0" borderId="15" xfId="0" applyBorder="1" applyAlignment="1">
      <alignment horizontal="center" vertical="center"/>
    </xf>
    <xf numFmtId="2" fontId="0" fillId="0" borderId="0" xfId="0" applyNumberFormat="1" applyAlignment="1">
      <alignment/>
    </xf>
    <xf numFmtId="2" fontId="5" fillId="0" borderId="13" xfId="0" applyNumberFormat="1" applyFont="1" applyBorder="1" applyAlignment="1">
      <alignment horizontal="center"/>
    </xf>
    <xf numFmtId="2" fontId="5" fillId="0" borderId="14" xfId="0" applyNumberFormat="1" applyFont="1" applyBorder="1" applyAlignment="1">
      <alignment horizontal="center"/>
    </xf>
    <xf numFmtId="49" fontId="2" fillId="0" borderId="10" xfId="0" applyNumberFormat="1" applyFont="1" applyBorder="1" applyAlignment="1">
      <alignment horizontal="center" vertical="center"/>
    </xf>
    <xf numFmtId="0" fontId="0" fillId="0" borderId="0" xfId="0" applyBorder="1" applyAlignment="1">
      <alignment/>
    </xf>
    <xf numFmtId="2" fontId="0" fillId="0" borderId="0" xfId="0" applyNumberFormat="1" applyBorder="1" applyAlignment="1">
      <alignment/>
    </xf>
    <xf numFmtId="0" fontId="4" fillId="0" borderId="16" xfId="0" applyFont="1" applyBorder="1" applyAlignment="1">
      <alignment horizontal="center"/>
    </xf>
    <xf numFmtId="2" fontId="0" fillId="0" borderId="17" xfId="0" applyNumberFormat="1" applyBorder="1" applyAlignment="1">
      <alignment/>
    </xf>
    <xf numFmtId="2" fontId="0" fillId="0" borderId="18" xfId="0" applyNumberFormat="1" applyBorder="1" applyAlignment="1">
      <alignment horizontal="center" vertical="center"/>
    </xf>
    <xf numFmtId="0" fontId="0" fillId="0" borderId="19" xfId="0" applyBorder="1" applyAlignment="1">
      <alignment horizontal="center" vertical="center"/>
    </xf>
    <xf numFmtId="2" fontId="0" fillId="0" borderId="15" xfId="0" applyNumberFormat="1" applyBorder="1" applyAlignment="1">
      <alignment horizontal="center" vertical="center"/>
    </xf>
    <xf numFmtId="2" fontId="0" fillId="0" borderId="20" xfId="0" applyNumberFormat="1" applyBorder="1" applyAlignment="1">
      <alignment horizontal="center" vertical="center"/>
    </xf>
    <xf numFmtId="2" fontId="0" fillId="0" borderId="15" xfId="0" applyNumberFormat="1" applyBorder="1" applyAlignment="1">
      <alignment horizontal="center"/>
    </xf>
    <xf numFmtId="2" fontId="5" fillId="0" borderId="20" xfId="0" applyNumberFormat="1" applyFont="1" applyBorder="1" applyAlignment="1">
      <alignment horizontal="center"/>
    </xf>
    <xf numFmtId="2" fontId="0" fillId="0" borderId="21" xfId="0" applyNumberFormat="1" applyBorder="1" applyAlignment="1">
      <alignment horizontal="center" vertical="center"/>
    </xf>
    <xf numFmtId="2" fontId="0" fillId="0" borderId="22" xfId="0" applyNumberFormat="1" applyBorder="1" applyAlignment="1">
      <alignment horizontal="center" vertical="center"/>
    </xf>
    <xf numFmtId="0" fontId="4" fillId="0" borderId="23" xfId="0" applyFont="1" applyBorder="1" applyAlignment="1">
      <alignment horizontal="center"/>
    </xf>
    <xf numFmtId="0" fontId="4" fillId="0" borderId="24" xfId="0" applyFont="1" applyBorder="1" applyAlignment="1">
      <alignment horizontal="center"/>
    </xf>
    <xf numFmtId="165" fontId="0" fillId="0" borderId="11" xfId="0" applyNumberFormat="1" applyBorder="1" applyAlignment="1">
      <alignment horizontal="center" vertical="center"/>
    </xf>
    <xf numFmtId="165" fontId="0" fillId="0" borderId="12" xfId="0" applyNumberFormat="1" applyBorder="1" applyAlignment="1">
      <alignment horizontal="center" vertical="center"/>
    </xf>
    <xf numFmtId="165" fontId="0" fillId="0" borderId="18" xfId="0" applyNumberFormat="1" applyBorder="1" applyAlignment="1">
      <alignment horizontal="center" vertical="center"/>
    </xf>
    <xf numFmtId="165" fontId="0" fillId="0" borderId="10" xfId="0" applyNumberFormat="1" applyBorder="1" applyAlignment="1">
      <alignment horizontal="center" vertical="center"/>
    </xf>
    <xf numFmtId="165" fontId="0" fillId="0" borderId="19" xfId="0" applyNumberFormat="1" applyBorder="1" applyAlignment="1">
      <alignment horizontal="center" vertical="center"/>
    </xf>
    <xf numFmtId="1" fontId="0" fillId="0" borderId="11" xfId="0" applyNumberFormat="1" applyBorder="1" applyAlignment="1">
      <alignment horizontal="center" vertical="center"/>
    </xf>
    <xf numFmtId="1" fontId="0" fillId="0" borderId="12" xfId="0" applyNumberFormat="1" applyBorder="1" applyAlignment="1">
      <alignment horizontal="center" vertical="center"/>
    </xf>
    <xf numFmtId="1" fontId="0" fillId="0" borderId="18" xfId="0" applyNumberFormat="1" applyBorder="1" applyAlignment="1">
      <alignment horizontal="center" vertical="center"/>
    </xf>
    <xf numFmtId="1" fontId="0" fillId="0" borderId="10" xfId="0" applyNumberFormat="1" applyBorder="1" applyAlignment="1">
      <alignment horizontal="center" vertical="center"/>
    </xf>
    <xf numFmtId="1" fontId="0" fillId="0" borderId="19" xfId="0" applyNumberFormat="1" applyBorder="1" applyAlignment="1">
      <alignment horizontal="center" vertical="center"/>
    </xf>
    <xf numFmtId="165" fontId="0" fillId="0" borderId="25" xfId="0" applyNumberFormat="1" applyBorder="1" applyAlignment="1">
      <alignment horizontal="center" vertical="center"/>
    </xf>
    <xf numFmtId="165" fontId="0" fillId="0" borderId="15" xfId="0" applyNumberFormat="1" applyBorder="1" applyAlignment="1">
      <alignment horizontal="center" vertical="center"/>
    </xf>
    <xf numFmtId="2" fontId="0" fillId="0" borderId="11" xfId="0" applyNumberFormat="1" applyBorder="1" applyAlignment="1">
      <alignment horizontal="center"/>
    </xf>
    <xf numFmtId="2" fontId="5" fillId="0" borderId="22" xfId="0" applyNumberFormat="1" applyFont="1" applyBorder="1" applyAlignment="1">
      <alignment horizontal="center"/>
    </xf>
    <xf numFmtId="2" fontId="0" fillId="0" borderId="18" xfId="0" applyNumberFormat="1" applyBorder="1" applyAlignment="1">
      <alignment horizontal="center"/>
    </xf>
    <xf numFmtId="2" fontId="5" fillId="0" borderId="21" xfId="0" applyNumberFormat="1" applyFont="1" applyBorder="1" applyAlignment="1">
      <alignment horizontal="center"/>
    </xf>
    <xf numFmtId="0" fontId="4" fillId="0" borderId="26" xfId="0" applyFont="1" applyBorder="1" applyAlignment="1">
      <alignment horizontal="center"/>
    </xf>
    <xf numFmtId="2" fontId="0" fillId="0" borderId="19" xfId="0" applyNumberFormat="1" applyBorder="1" applyAlignment="1">
      <alignment horizontal="center" vertical="center"/>
    </xf>
    <xf numFmtId="2" fontId="0" fillId="0" borderId="27" xfId="0" applyNumberForma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165" fontId="0" fillId="0" borderId="30" xfId="0" applyNumberFormat="1"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vertical="center" wrapText="1"/>
    </xf>
    <xf numFmtId="0" fontId="0" fillId="0" borderId="32" xfId="0" applyBorder="1" applyAlignment="1">
      <alignment horizontal="center" vertical="center"/>
    </xf>
    <xf numFmtId="2" fontId="0" fillId="0" borderId="33" xfId="0" applyNumberFormat="1" applyBorder="1" applyAlignment="1">
      <alignment horizontal="center"/>
    </xf>
    <xf numFmtId="2" fontId="0" fillId="0" borderId="34" xfId="0" applyNumberFormat="1" applyBorder="1" applyAlignment="1">
      <alignment horizont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0" xfId="0" applyNumberFormat="1" applyBorder="1" applyAlignment="1">
      <alignment horizontal="center"/>
    </xf>
    <xf numFmtId="2" fontId="0" fillId="0" borderId="37" xfId="0" applyNumberForma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Border="1" applyAlignment="1">
      <alignment horizontal="center"/>
    </xf>
    <xf numFmtId="0" fontId="0" fillId="0" borderId="43" xfId="0" applyBorder="1" applyAlignment="1">
      <alignment horizont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3" fillId="0" borderId="0" xfId="0" applyNumberFormat="1" applyFont="1" applyAlignment="1">
      <alignment vertical="top" wrapText="1"/>
    </xf>
    <xf numFmtId="0" fontId="0" fillId="0" borderId="0" xfId="0" applyNumberFormat="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5" xfId="0" applyNumberFormat="1" applyBorder="1" applyAlignment="1">
      <alignment horizontal="center" vertical="top" wrapText="1"/>
    </xf>
    <xf numFmtId="0" fontId="0" fillId="0" borderId="49" xfId="0" applyNumberFormat="1" applyBorder="1" applyAlignment="1">
      <alignment horizontal="center" vertical="top" wrapText="1"/>
    </xf>
    <xf numFmtId="0" fontId="34" fillId="0" borderId="0" xfId="52" applyNumberFormat="1" applyAlignment="1" quotePrefix="1">
      <alignment horizontal="center" vertical="top" wrapText="1"/>
    </xf>
    <xf numFmtId="0" fontId="0" fillId="0" borderId="50" xfId="0" applyNumberFormat="1" applyBorder="1" applyAlignment="1">
      <alignment horizontal="center" vertical="top" wrapText="1"/>
    </xf>
    <xf numFmtId="0" fontId="0" fillId="0" borderId="48" xfId="0" applyNumberFormat="1" applyBorder="1" applyAlignment="1">
      <alignment horizontal="center" vertical="top" wrapText="1"/>
    </xf>
    <xf numFmtId="0" fontId="34" fillId="0" borderId="48" xfId="52" applyNumberFormat="1" applyBorder="1" applyAlignment="1" quotePrefix="1">
      <alignment horizontal="center" vertical="top" wrapText="1"/>
    </xf>
    <xf numFmtId="0" fontId="0" fillId="0" borderId="51" xfId="0" applyNumberFormat="1" applyBorder="1" applyAlignment="1">
      <alignment horizontal="center" vertical="top" wrapText="1"/>
    </xf>
    <xf numFmtId="0" fontId="42" fillId="0" borderId="41" xfId="0" applyFont="1" applyBorder="1" applyAlignment="1">
      <alignment horizontal="center" vertical="center"/>
    </xf>
    <xf numFmtId="0" fontId="42" fillId="0" borderId="42" xfId="0" applyFont="1" applyFill="1" applyBorder="1" applyAlignment="1">
      <alignment horizontal="center" vertical="center"/>
    </xf>
    <xf numFmtId="0" fontId="42" fillId="0" borderId="12" xfId="0" applyFont="1" applyBorder="1" applyAlignment="1">
      <alignment horizontal="center" vertical="center"/>
    </xf>
    <xf numFmtId="2" fontId="42" fillId="0" borderId="18" xfId="0" applyNumberFormat="1" applyFont="1" applyBorder="1" applyAlignment="1">
      <alignment horizontal="center" vertical="center"/>
    </xf>
    <xf numFmtId="0" fontId="42" fillId="0" borderId="52" xfId="0" applyFont="1" applyBorder="1" applyAlignment="1">
      <alignment horizontal="center" vertical="center"/>
    </xf>
    <xf numFmtId="2" fontId="42" fillId="0" borderId="11" xfId="0" applyNumberFormat="1" applyFont="1" applyBorder="1" applyAlignment="1">
      <alignment horizontal="center" vertical="center"/>
    </xf>
    <xf numFmtId="2" fontId="42" fillId="0" borderId="10" xfId="0" applyNumberFormat="1" applyFont="1" applyBorder="1" applyAlignment="1">
      <alignment horizontal="center" vertical="center"/>
    </xf>
    <xf numFmtId="0" fontId="42" fillId="0" borderId="40" xfId="0" applyFont="1" applyBorder="1" applyAlignment="1">
      <alignment horizontal="center" vertical="center"/>
    </xf>
    <xf numFmtId="0" fontId="42" fillId="0" borderId="42" xfId="0" applyFont="1" applyBorder="1" applyAlignment="1">
      <alignment horizontal="center" vertical="center"/>
    </xf>
    <xf numFmtId="0" fontId="42" fillId="0" borderId="43" xfId="0" applyFont="1" applyBorder="1" applyAlignment="1">
      <alignment horizontal="center" vertical="center"/>
    </xf>
    <xf numFmtId="0" fontId="42" fillId="0" borderId="18" xfId="0" applyFont="1" applyBorder="1" applyAlignment="1">
      <alignment horizontal="center" vertical="center"/>
    </xf>
    <xf numFmtId="0" fontId="42" fillId="0" borderId="0" xfId="0" applyFont="1" applyAlignment="1">
      <alignment/>
    </xf>
    <xf numFmtId="1" fontId="42" fillId="0" borderId="18" xfId="0" applyNumberFormat="1" applyFont="1" applyBorder="1" applyAlignment="1">
      <alignment horizontal="center" vertical="center"/>
    </xf>
    <xf numFmtId="1" fontId="42" fillId="0" borderId="12" xfId="0" applyNumberFormat="1"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BI31"/>
  <sheetViews>
    <sheetView workbookViewId="0" topLeftCell="A2">
      <selection activeCell="J16" sqref="J16"/>
    </sheetView>
  </sheetViews>
  <sheetFormatPr defaultColWidth="3.140625" defaultRowHeight="19.5" customHeight="1"/>
  <cols>
    <col min="1" max="1" width="19.421875" style="2" customWidth="1"/>
    <col min="2" max="2" width="6.8515625" style="2" customWidth="1"/>
    <col min="3" max="3" width="19.8515625" style="2" customWidth="1"/>
    <col min="4" max="4" width="7.421875" style="2" customWidth="1"/>
    <col min="5" max="5" width="17.8515625" style="2" bestFit="1" customWidth="1"/>
    <col min="6" max="6" width="6.7109375" style="1" customWidth="1"/>
    <col min="7" max="7" width="6.7109375" style="3" customWidth="1"/>
    <col min="8" max="9" width="6.7109375" style="2" customWidth="1"/>
    <col min="10" max="10" width="10.7109375" style="2" customWidth="1"/>
    <col min="11" max="11" width="17.8515625" style="2" bestFit="1" customWidth="1"/>
    <col min="12" max="12" width="6.7109375" style="1" customWidth="1"/>
    <col min="13" max="13" width="6.7109375" style="3" customWidth="1"/>
    <col min="14" max="15" width="6.7109375" style="2" customWidth="1"/>
    <col min="16" max="16" width="10.7109375" style="2" customWidth="1"/>
    <col min="17" max="17" width="9.28125" style="0" bestFit="1" customWidth="1"/>
    <col min="18" max="18" width="20.7109375" style="0" customWidth="1"/>
    <col min="19" max="19" width="10.7109375" style="0" customWidth="1"/>
    <col min="20" max="23" width="6.7109375" style="0" customWidth="1"/>
    <col min="24" max="24" width="10.7109375" style="0" customWidth="1"/>
    <col min="25" max="28" width="6.7109375" style="0" customWidth="1"/>
    <col min="29" max="29" width="10.7109375" style="0" customWidth="1"/>
    <col min="30" max="30" width="10.7109375" style="0" bestFit="1" customWidth="1"/>
    <col min="31" max="31" width="9.28125" style="0" bestFit="1" customWidth="1"/>
    <col min="32" max="32" width="20.7109375" style="0" customWidth="1"/>
    <col min="33" max="33" width="10.7109375" style="0" customWidth="1"/>
    <col min="34" max="36" width="15.28125" style="0" customWidth="1"/>
    <col min="37" max="37" width="20.421875" style="0" customWidth="1"/>
    <col min="38" max="38" width="5.00390625" style="0" customWidth="1"/>
    <col min="39" max="39" width="20.421875" style="0" customWidth="1"/>
    <col min="40" max="40" width="5.00390625" style="0" customWidth="1"/>
    <col min="41" max="41" width="20.421875" style="0" customWidth="1"/>
    <col min="42" max="42" width="15.28125" style="0" customWidth="1"/>
    <col min="43" max="61" width="3.140625" style="0" customWidth="1"/>
    <col min="62" max="16384" width="3.140625" style="2" customWidth="1"/>
  </cols>
  <sheetData>
    <row r="1" spans="1:61" s="4" customFormat="1" ht="33" customHeight="1" thickBot="1">
      <c r="A1" s="58"/>
      <c r="B1" s="59"/>
      <c r="C1" s="59"/>
      <c r="D1" s="59"/>
      <c r="E1" s="121" t="s">
        <v>7</v>
      </c>
      <c r="F1" s="122"/>
      <c r="G1" s="122"/>
      <c r="H1" s="122"/>
      <c r="I1" s="122"/>
      <c r="J1" s="122"/>
      <c r="K1" s="122" t="s">
        <v>8</v>
      </c>
      <c r="L1" s="122"/>
      <c r="M1" s="122"/>
      <c r="N1" s="122"/>
      <c r="O1" s="122"/>
      <c r="P1" s="123"/>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row>
    <row r="2" spans="1:61" s="1" customFormat="1" ht="39.75" customHeight="1">
      <c r="A2" s="114" t="s">
        <v>0</v>
      </c>
      <c r="B2" s="116" t="s">
        <v>10</v>
      </c>
      <c r="C2" s="118" t="s">
        <v>1</v>
      </c>
      <c r="D2" s="112" t="s">
        <v>18</v>
      </c>
      <c r="E2" s="124" t="s">
        <v>2</v>
      </c>
      <c r="F2" s="120" t="s">
        <v>4</v>
      </c>
      <c r="G2" s="120"/>
      <c r="H2" s="120"/>
      <c r="I2" s="120" t="s">
        <v>5</v>
      </c>
      <c r="J2" s="120" t="s">
        <v>6</v>
      </c>
      <c r="K2" s="120" t="s">
        <v>2</v>
      </c>
      <c r="L2" s="120" t="s">
        <v>4</v>
      </c>
      <c r="M2" s="120"/>
      <c r="N2" s="120"/>
      <c r="O2" s="120" t="s">
        <v>5</v>
      </c>
      <c r="P2" s="127" t="s">
        <v>9</v>
      </c>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row>
    <row r="3" spans="1:22" ht="18" customHeight="1" thickBot="1">
      <c r="A3" s="115"/>
      <c r="B3" s="117"/>
      <c r="C3" s="119"/>
      <c r="D3" s="113"/>
      <c r="E3" s="125"/>
      <c r="F3" s="21" t="s">
        <v>22</v>
      </c>
      <c r="G3" s="5" t="s">
        <v>3</v>
      </c>
      <c r="H3" s="5" t="s">
        <v>33</v>
      </c>
      <c r="I3" s="126"/>
      <c r="J3" s="126"/>
      <c r="K3" s="126"/>
      <c r="L3" s="5" t="s">
        <v>22</v>
      </c>
      <c r="M3" s="5" t="s">
        <v>3</v>
      </c>
      <c r="N3" s="5" t="s">
        <v>33</v>
      </c>
      <c r="O3" s="126"/>
      <c r="P3" s="128"/>
      <c r="R3" t="s">
        <v>68</v>
      </c>
      <c r="V3" t="s">
        <v>69</v>
      </c>
    </row>
    <row r="4" spans="1:23" ht="18" customHeight="1">
      <c r="A4" s="67" t="s">
        <v>20</v>
      </c>
      <c r="B4" s="12">
        <v>2</v>
      </c>
      <c r="C4" s="72" t="s">
        <v>35</v>
      </c>
      <c r="D4" s="100">
        <v>1</v>
      </c>
      <c r="E4" s="42">
        <v>3</v>
      </c>
      <c r="F4" s="37">
        <v>6</v>
      </c>
      <c r="G4" s="37">
        <v>4.5</v>
      </c>
      <c r="H4" s="37">
        <v>4</v>
      </c>
      <c r="I4" s="37">
        <v>0</v>
      </c>
      <c r="J4" s="7">
        <f aca="true" t="shared" si="0" ref="J4:J30">AVERAGE(F4:H4)+E4-I4</f>
        <v>7.833333333333333</v>
      </c>
      <c r="K4" s="111">
        <v>2</v>
      </c>
      <c r="L4" s="37">
        <v>5</v>
      </c>
      <c r="M4" s="37">
        <v>5</v>
      </c>
      <c r="N4" s="37">
        <v>5</v>
      </c>
      <c r="O4" s="37">
        <v>0</v>
      </c>
      <c r="P4" s="8">
        <f aca="true" t="shared" si="1" ref="P4:P30">AVERAGE(L4:N4)+K4-O4</f>
        <v>7</v>
      </c>
      <c r="R4" s="12">
        <v>1</v>
      </c>
      <c r="S4" s="42">
        <v>3</v>
      </c>
      <c r="T4" s="37">
        <v>7</v>
      </c>
      <c r="V4" s="111">
        <v>2</v>
      </c>
      <c r="W4" s="37">
        <v>5</v>
      </c>
    </row>
    <row r="5" spans="1:23" ht="18" customHeight="1">
      <c r="A5" s="67" t="s">
        <v>20</v>
      </c>
      <c r="B5" s="17">
        <v>3</v>
      </c>
      <c r="C5" s="73" t="s">
        <v>36</v>
      </c>
      <c r="D5" s="100">
        <v>1</v>
      </c>
      <c r="E5" s="42">
        <v>3</v>
      </c>
      <c r="F5" s="37">
        <v>6</v>
      </c>
      <c r="G5" s="37">
        <v>3.5</v>
      </c>
      <c r="H5" s="37">
        <v>3</v>
      </c>
      <c r="I5" s="37">
        <v>0</v>
      </c>
      <c r="J5" s="7">
        <f t="shared" si="0"/>
        <v>7.166666666666667</v>
      </c>
      <c r="K5" s="111">
        <v>2</v>
      </c>
      <c r="L5" s="37">
        <v>4.5</v>
      </c>
      <c r="M5" s="37">
        <v>2</v>
      </c>
      <c r="N5" s="37">
        <v>2</v>
      </c>
      <c r="O5" s="37">
        <v>0</v>
      </c>
      <c r="P5" s="8">
        <f t="shared" si="1"/>
        <v>4.833333333333334</v>
      </c>
      <c r="R5" s="12">
        <v>1</v>
      </c>
      <c r="S5" s="42">
        <v>3</v>
      </c>
      <c r="T5" s="37">
        <v>6.5</v>
      </c>
      <c r="V5" s="111">
        <v>2</v>
      </c>
      <c r="W5" s="37">
        <v>4.5</v>
      </c>
    </row>
    <row r="6" spans="1:23" ht="18" customHeight="1">
      <c r="A6" s="67" t="s">
        <v>20</v>
      </c>
      <c r="B6" s="12">
        <v>4</v>
      </c>
      <c r="C6" s="73" t="s">
        <v>37</v>
      </c>
      <c r="D6" s="100">
        <v>1</v>
      </c>
      <c r="E6" s="42">
        <v>3</v>
      </c>
      <c r="F6" s="37">
        <v>6.5</v>
      </c>
      <c r="G6" s="37">
        <v>3.5</v>
      </c>
      <c r="H6" s="37">
        <v>3.5</v>
      </c>
      <c r="I6" s="37">
        <v>0</v>
      </c>
      <c r="J6" s="7">
        <f t="shared" si="0"/>
        <v>7.5</v>
      </c>
      <c r="K6" s="111">
        <v>2</v>
      </c>
      <c r="L6" s="37">
        <v>3.5</v>
      </c>
      <c r="M6" s="37">
        <v>4</v>
      </c>
      <c r="N6" s="37">
        <v>2</v>
      </c>
      <c r="O6" s="37">
        <v>0</v>
      </c>
      <c r="P6" s="8">
        <f t="shared" si="1"/>
        <v>5.166666666666666</v>
      </c>
      <c r="R6" s="12">
        <v>1</v>
      </c>
      <c r="S6" s="42">
        <v>3</v>
      </c>
      <c r="T6" s="37">
        <v>6</v>
      </c>
      <c r="V6" s="111">
        <v>2</v>
      </c>
      <c r="W6" s="37">
        <v>4.5</v>
      </c>
    </row>
    <row r="7" spans="1:23" ht="18" customHeight="1">
      <c r="A7" s="67" t="s">
        <v>20</v>
      </c>
      <c r="B7" s="17">
        <v>5</v>
      </c>
      <c r="C7" s="73" t="s">
        <v>24</v>
      </c>
      <c r="D7" s="100">
        <v>1</v>
      </c>
      <c r="E7" s="42">
        <v>3</v>
      </c>
      <c r="F7" s="37">
        <v>7.5</v>
      </c>
      <c r="G7" s="37">
        <v>5.5</v>
      </c>
      <c r="H7" s="37">
        <v>5</v>
      </c>
      <c r="I7" s="37">
        <v>0</v>
      </c>
      <c r="J7" s="7">
        <f t="shared" si="0"/>
        <v>9</v>
      </c>
      <c r="K7" s="111">
        <v>2</v>
      </c>
      <c r="L7" s="37">
        <v>5</v>
      </c>
      <c r="M7" s="37">
        <v>4</v>
      </c>
      <c r="N7" s="37">
        <v>4</v>
      </c>
      <c r="O7" s="37">
        <v>0</v>
      </c>
      <c r="P7" s="8">
        <f t="shared" si="1"/>
        <v>6.333333333333333</v>
      </c>
      <c r="R7" s="12">
        <v>1</v>
      </c>
      <c r="S7" s="42">
        <v>3</v>
      </c>
      <c r="T7" s="37">
        <v>6</v>
      </c>
      <c r="V7" s="111">
        <v>2</v>
      </c>
      <c r="W7" s="37">
        <v>4.5</v>
      </c>
    </row>
    <row r="8" spans="1:23" ht="18" customHeight="1">
      <c r="A8" s="67" t="s">
        <v>20</v>
      </c>
      <c r="B8" s="12">
        <v>6</v>
      </c>
      <c r="C8" s="73" t="s">
        <v>38</v>
      </c>
      <c r="D8" s="100">
        <v>1</v>
      </c>
      <c r="E8" s="42">
        <v>3</v>
      </c>
      <c r="F8" s="37">
        <v>4.5</v>
      </c>
      <c r="G8" s="37">
        <v>6</v>
      </c>
      <c r="H8" s="37">
        <v>6</v>
      </c>
      <c r="I8" s="37">
        <v>0</v>
      </c>
      <c r="J8" s="7">
        <f t="shared" si="0"/>
        <v>8.5</v>
      </c>
      <c r="K8" s="111">
        <v>2</v>
      </c>
      <c r="L8" s="37">
        <v>3</v>
      </c>
      <c r="M8" s="37">
        <v>2.5</v>
      </c>
      <c r="N8" s="37">
        <v>2.5</v>
      </c>
      <c r="O8" s="37">
        <v>0</v>
      </c>
      <c r="P8" s="8">
        <f t="shared" si="1"/>
        <v>4.666666666666666</v>
      </c>
      <c r="R8" s="12">
        <v>1</v>
      </c>
      <c r="S8" s="42">
        <v>3</v>
      </c>
      <c r="T8" s="37">
        <v>6</v>
      </c>
      <c r="V8" s="111">
        <v>2</v>
      </c>
      <c r="W8" s="37">
        <v>2.5</v>
      </c>
    </row>
    <row r="9" spans="1:23" ht="18" customHeight="1">
      <c r="A9" s="67" t="s">
        <v>20</v>
      </c>
      <c r="B9" s="17">
        <v>7</v>
      </c>
      <c r="C9" s="73" t="s">
        <v>39</v>
      </c>
      <c r="D9" s="12">
        <v>1</v>
      </c>
      <c r="E9" s="42">
        <v>0</v>
      </c>
      <c r="F9" s="37">
        <v>0</v>
      </c>
      <c r="G9" s="37">
        <v>0</v>
      </c>
      <c r="H9" s="37">
        <v>0</v>
      </c>
      <c r="I9" s="37">
        <v>0</v>
      </c>
      <c r="J9" s="7">
        <f t="shared" si="0"/>
        <v>0</v>
      </c>
      <c r="K9" s="42">
        <v>0</v>
      </c>
      <c r="L9" s="37">
        <v>0</v>
      </c>
      <c r="M9" s="37">
        <v>0</v>
      </c>
      <c r="N9" s="37">
        <v>0</v>
      </c>
      <c r="O9" s="37">
        <v>0</v>
      </c>
      <c r="P9" s="8">
        <f t="shared" si="1"/>
        <v>0</v>
      </c>
      <c r="R9" s="12">
        <v>1</v>
      </c>
      <c r="S9" s="42">
        <v>0</v>
      </c>
      <c r="T9" s="37">
        <v>0</v>
      </c>
      <c r="V9" s="42">
        <v>0</v>
      </c>
      <c r="W9" s="37">
        <v>0</v>
      </c>
    </row>
    <row r="10" spans="1:23" ht="18" customHeight="1">
      <c r="A10" s="67" t="s">
        <v>20</v>
      </c>
      <c r="B10" s="12">
        <v>8</v>
      </c>
      <c r="C10" s="73" t="s">
        <v>40</v>
      </c>
      <c r="D10" s="100">
        <v>1</v>
      </c>
      <c r="E10" s="42">
        <v>3</v>
      </c>
      <c r="F10" s="37">
        <v>6.5</v>
      </c>
      <c r="G10" s="37">
        <v>5.5</v>
      </c>
      <c r="H10" s="37">
        <v>6</v>
      </c>
      <c r="I10" s="37">
        <v>0</v>
      </c>
      <c r="J10" s="7">
        <f t="shared" si="0"/>
        <v>9</v>
      </c>
      <c r="K10" s="111">
        <v>2</v>
      </c>
      <c r="L10" s="37">
        <v>4.5</v>
      </c>
      <c r="M10" s="37">
        <v>2.5</v>
      </c>
      <c r="N10" s="37">
        <v>2.5</v>
      </c>
      <c r="O10" s="37">
        <v>0</v>
      </c>
      <c r="P10" s="8">
        <f t="shared" si="1"/>
        <v>5.166666666666666</v>
      </c>
      <c r="R10" s="12">
        <v>1</v>
      </c>
      <c r="S10" s="42">
        <v>3</v>
      </c>
      <c r="T10" s="37">
        <v>8</v>
      </c>
      <c r="V10" s="111">
        <v>2</v>
      </c>
      <c r="W10" s="37">
        <v>4</v>
      </c>
    </row>
    <row r="11" spans="1:23" ht="18" customHeight="1">
      <c r="A11" s="67" t="s">
        <v>20</v>
      </c>
      <c r="B11" s="17">
        <v>9</v>
      </c>
      <c r="C11" s="73" t="s">
        <v>41</v>
      </c>
      <c r="D11" s="100">
        <v>1</v>
      </c>
      <c r="E11" s="42">
        <v>3</v>
      </c>
      <c r="F11" s="37">
        <v>5</v>
      </c>
      <c r="G11" s="37">
        <v>5</v>
      </c>
      <c r="H11" s="37">
        <v>5</v>
      </c>
      <c r="I11" s="37">
        <v>0</v>
      </c>
      <c r="J11" s="7">
        <f t="shared" si="0"/>
        <v>8</v>
      </c>
      <c r="K11" s="111">
        <v>2</v>
      </c>
      <c r="L11" s="37">
        <v>4.5</v>
      </c>
      <c r="M11" s="37">
        <v>2.5</v>
      </c>
      <c r="N11" s="37">
        <v>2</v>
      </c>
      <c r="O11" s="37">
        <v>0</v>
      </c>
      <c r="P11" s="8">
        <f t="shared" si="1"/>
        <v>5</v>
      </c>
      <c r="R11" s="12">
        <v>1</v>
      </c>
      <c r="S11" s="42">
        <v>3</v>
      </c>
      <c r="T11" s="37">
        <v>6</v>
      </c>
      <c r="V11" s="111">
        <v>2</v>
      </c>
      <c r="W11" s="37">
        <v>4</v>
      </c>
    </row>
    <row r="12" spans="1:23" ht="18" customHeight="1">
      <c r="A12" s="67" t="s">
        <v>20</v>
      </c>
      <c r="B12" s="12">
        <v>10</v>
      </c>
      <c r="C12" s="73" t="s">
        <v>42</v>
      </c>
      <c r="D12" s="100">
        <v>1</v>
      </c>
      <c r="E12" s="42">
        <v>3</v>
      </c>
      <c r="F12" s="37">
        <v>5</v>
      </c>
      <c r="G12" s="37">
        <v>5</v>
      </c>
      <c r="H12" s="37">
        <v>3.5</v>
      </c>
      <c r="I12" s="37">
        <v>0</v>
      </c>
      <c r="J12" s="7">
        <f t="shared" si="0"/>
        <v>7.5</v>
      </c>
      <c r="K12" s="111">
        <v>2</v>
      </c>
      <c r="L12" s="37">
        <v>4</v>
      </c>
      <c r="M12" s="37">
        <v>2.5</v>
      </c>
      <c r="N12" s="37">
        <v>3.5</v>
      </c>
      <c r="O12" s="37">
        <v>0</v>
      </c>
      <c r="P12" s="8">
        <f t="shared" si="1"/>
        <v>5.333333333333334</v>
      </c>
      <c r="R12" s="12">
        <v>1</v>
      </c>
      <c r="S12" s="42">
        <v>3</v>
      </c>
      <c r="T12" s="37">
        <v>4.5</v>
      </c>
      <c r="V12" s="111">
        <v>2</v>
      </c>
      <c r="W12" s="37">
        <v>4.5</v>
      </c>
    </row>
    <row r="13" spans="1:23" ht="18" customHeight="1">
      <c r="A13" s="67" t="s">
        <v>20</v>
      </c>
      <c r="B13" s="17">
        <v>11</v>
      </c>
      <c r="C13" s="98" t="s">
        <v>63</v>
      </c>
      <c r="D13" s="12">
        <v>1</v>
      </c>
      <c r="E13" s="42">
        <v>0</v>
      </c>
      <c r="F13" s="37">
        <v>0</v>
      </c>
      <c r="G13" s="37">
        <v>0</v>
      </c>
      <c r="H13" s="37">
        <v>0</v>
      </c>
      <c r="I13" s="37">
        <v>0</v>
      </c>
      <c r="J13" s="7">
        <f t="shared" si="0"/>
        <v>0</v>
      </c>
      <c r="K13" s="42">
        <v>0</v>
      </c>
      <c r="L13" s="37">
        <v>0</v>
      </c>
      <c r="M13" s="37">
        <v>0</v>
      </c>
      <c r="N13" s="37">
        <v>0</v>
      </c>
      <c r="O13" s="37">
        <v>0</v>
      </c>
      <c r="P13" s="8">
        <f t="shared" si="1"/>
        <v>0</v>
      </c>
      <c r="R13" s="12">
        <v>1</v>
      </c>
      <c r="S13" s="42">
        <v>0</v>
      </c>
      <c r="T13" s="37">
        <v>0</v>
      </c>
      <c r="V13" s="42">
        <v>0</v>
      </c>
      <c r="W13" s="37">
        <v>0</v>
      </c>
    </row>
    <row r="14" spans="1:23" ht="18" customHeight="1">
      <c r="A14" s="67" t="s">
        <v>20</v>
      </c>
      <c r="B14" s="12">
        <v>12</v>
      </c>
      <c r="C14" s="98" t="s">
        <v>64</v>
      </c>
      <c r="D14" s="12">
        <v>1</v>
      </c>
      <c r="E14" s="42">
        <v>0</v>
      </c>
      <c r="F14" s="37">
        <v>0</v>
      </c>
      <c r="G14" s="37">
        <v>0</v>
      </c>
      <c r="H14" s="37">
        <v>0</v>
      </c>
      <c r="I14" s="37">
        <v>0</v>
      </c>
      <c r="J14" s="7">
        <f t="shared" si="0"/>
        <v>0</v>
      </c>
      <c r="K14" s="42">
        <v>0</v>
      </c>
      <c r="L14" s="37">
        <v>5</v>
      </c>
      <c r="M14" s="37">
        <v>7.5</v>
      </c>
      <c r="N14" s="37">
        <v>5</v>
      </c>
      <c r="O14" s="37">
        <v>0</v>
      </c>
      <c r="P14" s="8">
        <f t="shared" si="1"/>
        <v>5.833333333333333</v>
      </c>
      <c r="R14" s="12">
        <v>1</v>
      </c>
      <c r="S14" s="42">
        <v>0</v>
      </c>
      <c r="T14" s="37">
        <v>0</v>
      </c>
      <c r="V14" s="42">
        <v>0</v>
      </c>
      <c r="W14" s="37">
        <v>0</v>
      </c>
    </row>
    <row r="15" spans="1:23" ht="18" customHeight="1">
      <c r="A15" s="67" t="s">
        <v>20</v>
      </c>
      <c r="B15" s="17">
        <v>13</v>
      </c>
      <c r="C15" s="99" t="s">
        <v>65</v>
      </c>
      <c r="D15" s="12">
        <v>1</v>
      </c>
      <c r="E15" s="42">
        <v>0</v>
      </c>
      <c r="F15" s="37">
        <v>0</v>
      </c>
      <c r="G15" s="37">
        <v>0</v>
      </c>
      <c r="H15" s="37">
        <v>0</v>
      </c>
      <c r="I15" s="37">
        <v>0</v>
      </c>
      <c r="J15" s="7">
        <f t="shared" si="0"/>
        <v>0</v>
      </c>
      <c r="K15" s="42">
        <v>0</v>
      </c>
      <c r="L15" s="37">
        <v>4.5</v>
      </c>
      <c r="M15" s="37">
        <v>5.5</v>
      </c>
      <c r="N15" s="37">
        <v>6</v>
      </c>
      <c r="O15" s="37">
        <v>0</v>
      </c>
      <c r="P15" s="8">
        <f t="shared" si="1"/>
        <v>5.333333333333333</v>
      </c>
      <c r="R15" s="12">
        <v>1</v>
      </c>
      <c r="S15" s="42">
        <v>0</v>
      </c>
      <c r="T15" s="37">
        <v>0</v>
      </c>
      <c r="V15" s="42">
        <v>0</v>
      </c>
      <c r="W15" s="37">
        <v>0</v>
      </c>
    </row>
    <row r="16" spans="1:23" ht="18" customHeight="1">
      <c r="A16" s="67" t="s">
        <v>20</v>
      </c>
      <c r="B16" s="12">
        <v>14</v>
      </c>
      <c r="C16" s="99" t="s">
        <v>66</v>
      </c>
      <c r="D16" s="12">
        <v>1</v>
      </c>
      <c r="E16" s="43">
        <v>0</v>
      </c>
      <c r="F16" s="38">
        <v>0</v>
      </c>
      <c r="G16" s="38">
        <v>0</v>
      </c>
      <c r="H16" s="38">
        <v>0</v>
      </c>
      <c r="I16" s="38">
        <v>0</v>
      </c>
      <c r="J16" s="7">
        <f t="shared" si="0"/>
        <v>0</v>
      </c>
      <c r="K16" s="43">
        <v>0</v>
      </c>
      <c r="L16" s="38">
        <v>5</v>
      </c>
      <c r="M16" s="38">
        <v>5.5</v>
      </c>
      <c r="N16" s="38">
        <v>4.5</v>
      </c>
      <c r="O16" s="38">
        <v>0</v>
      </c>
      <c r="P16" s="8">
        <f t="shared" si="1"/>
        <v>5</v>
      </c>
      <c r="R16" s="12">
        <v>1</v>
      </c>
      <c r="S16" s="43">
        <v>0</v>
      </c>
      <c r="T16" s="38">
        <v>0</v>
      </c>
      <c r="V16" s="43">
        <v>0</v>
      </c>
      <c r="W16" s="38">
        <v>0</v>
      </c>
    </row>
    <row r="17" spans="1:23" ht="18" customHeight="1">
      <c r="A17" s="69" t="s">
        <v>20</v>
      </c>
      <c r="B17" s="17">
        <v>15</v>
      </c>
      <c r="C17" s="73" t="s">
        <v>43</v>
      </c>
      <c r="D17" s="100">
        <v>1</v>
      </c>
      <c r="E17" s="43">
        <v>4</v>
      </c>
      <c r="F17" s="38">
        <v>7.5</v>
      </c>
      <c r="G17" s="38">
        <v>8</v>
      </c>
      <c r="H17" s="38">
        <v>8</v>
      </c>
      <c r="I17" s="38">
        <v>0</v>
      </c>
      <c r="J17" s="7">
        <f t="shared" si="0"/>
        <v>11.833333333333332</v>
      </c>
      <c r="K17" s="110">
        <v>2</v>
      </c>
      <c r="L17" s="38">
        <v>4.5</v>
      </c>
      <c r="M17" s="38">
        <v>4.5</v>
      </c>
      <c r="N17" s="38">
        <v>4</v>
      </c>
      <c r="O17" s="38">
        <v>0</v>
      </c>
      <c r="P17" s="8">
        <f t="shared" si="1"/>
        <v>6.333333333333333</v>
      </c>
      <c r="R17" s="100">
        <v>1</v>
      </c>
      <c r="S17" s="43">
        <v>4</v>
      </c>
      <c r="T17" s="38">
        <v>8</v>
      </c>
      <c r="V17" s="110">
        <v>2</v>
      </c>
      <c r="W17" s="38">
        <v>4</v>
      </c>
    </row>
    <row r="18" spans="1:23" ht="18" customHeight="1">
      <c r="A18" s="69" t="s">
        <v>20</v>
      </c>
      <c r="B18" s="12">
        <v>16</v>
      </c>
      <c r="C18" s="73" t="s">
        <v>44</v>
      </c>
      <c r="D18" s="100">
        <v>1</v>
      </c>
      <c r="E18" s="43">
        <v>4</v>
      </c>
      <c r="F18" s="38">
        <v>7</v>
      </c>
      <c r="G18" s="38">
        <v>7.5</v>
      </c>
      <c r="H18" s="38">
        <v>8</v>
      </c>
      <c r="I18" s="38">
        <v>0</v>
      </c>
      <c r="J18" s="7">
        <f t="shared" si="0"/>
        <v>11.5</v>
      </c>
      <c r="K18" s="110">
        <v>3</v>
      </c>
      <c r="L18" s="38">
        <v>5</v>
      </c>
      <c r="M18" s="38">
        <v>7.5</v>
      </c>
      <c r="N18" s="38">
        <v>7.5</v>
      </c>
      <c r="O18" s="38">
        <v>0</v>
      </c>
      <c r="P18" s="8">
        <f t="shared" si="1"/>
        <v>9.666666666666668</v>
      </c>
      <c r="R18" s="100">
        <v>1</v>
      </c>
      <c r="S18" s="43">
        <v>4</v>
      </c>
      <c r="T18" s="38">
        <v>7.5</v>
      </c>
      <c r="V18" s="110">
        <v>3</v>
      </c>
      <c r="W18" s="38">
        <v>6</v>
      </c>
    </row>
    <row r="19" spans="1:23" ht="18" customHeight="1">
      <c r="A19" s="69" t="s">
        <v>20</v>
      </c>
      <c r="B19" s="12">
        <v>17</v>
      </c>
      <c r="C19" s="75" t="s">
        <v>36</v>
      </c>
      <c r="D19" s="12">
        <v>1</v>
      </c>
      <c r="E19" s="43">
        <v>0</v>
      </c>
      <c r="F19" s="38">
        <v>0</v>
      </c>
      <c r="G19" s="38">
        <v>0</v>
      </c>
      <c r="H19" s="38">
        <v>0</v>
      </c>
      <c r="I19" s="38">
        <v>0</v>
      </c>
      <c r="J19" s="7">
        <f t="shared" si="0"/>
        <v>0</v>
      </c>
      <c r="K19" s="43">
        <v>0</v>
      </c>
      <c r="L19" s="38">
        <v>4.5</v>
      </c>
      <c r="M19" s="38">
        <v>7.5</v>
      </c>
      <c r="N19" s="38">
        <v>5.5</v>
      </c>
      <c r="O19" s="38">
        <v>0</v>
      </c>
      <c r="P19" s="8">
        <f t="shared" si="1"/>
        <v>5.833333333333333</v>
      </c>
      <c r="R19" s="100">
        <v>1</v>
      </c>
      <c r="S19" s="43">
        <v>0</v>
      </c>
      <c r="T19" s="38">
        <v>0</v>
      </c>
      <c r="V19" s="43">
        <v>0</v>
      </c>
      <c r="W19" s="38">
        <v>0</v>
      </c>
    </row>
    <row r="20" spans="1:23" ht="18" customHeight="1">
      <c r="A20" s="70" t="s">
        <v>30</v>
      </c>
      <c r="B20" s="17">
        <v>18</v>
      </c>
      <c r="C20" s="74" t="s">
        <v>26</v>
      </c>
      <c r="D20" s="100">
        <v>1</v>
      </c>
      <c r="E20" s="43">
        <v>3</v>
      </c>
      <c r="F20" s="38">
        <v>7</v>
      </c>
      <c r="G20" s="38">
        <v>6</v>
      </c>
      <c r="H20" s="38">
        <v>5.5</v>
      </c>
      <c r="I20" s="38">
        <v>0</v>
      </c>
      <c r="J20" s="7">
        <f t="shared" si="0"/>
        <v>9.166666666666668</v>
      </c>
      <c r="K20" s="110">
        <v>1</v>
      </c>
      <c r="L20" s="38">
        <v>3.5</v>
      </c>
      <c r="M20" s="38">
        <v>2.5</v>
      </c>
      <c r="N20" s="38">
        <v>2</v>
      </c>
      <c r="O20" s="38">
        <v>0</v>
      </c>
      <c r="P20" s="8">
        <f t="shared" si="1"/>
        <v>3.6666666666666665</v>
      </c>
      <c r="R20" s="100">
        <v>1</v>
      </c>
      <c r="S20" s="43">
        <v>3</v>
      </c>
      <c r="T20" s="38">
        <v>7.5</v>
      </c>
      <c r="V20" s="110">
        <v>1</v>
      </c>
      <c r="W20" s="38">
        <v>4</v>
      </c>
    </row>
    <row r="21" spans="1:23" ht="18" customHeight="1">
      <c r="A21" s="70" t="s">
        <v>30</v>
      </c>
      <c r="B21" s="12">
        <v>19</v>
      </c>
      <c r="C21" s="74" t="s">
        <v>32</v>
      </c>
      <c r="D21" s="100">
        <v>1</v>
      </c>
      <c r="E21" s="43">
        <v>4</v>
      </c>
      <c r="F21" s="38">
        <v>8.5</v>
      </c>
      <c r="G21" s="38">
        <v>8</v>
      </c>
      <c r="H21" s="38">
        <v>5.5</v>
      </c>
      <c r="I21" s="38">
        <v>0</v>
      </c>
      <c r="J21" s="7">
        <f t="shared" si="0"/>
        <v>11.333333333333332</v>
      </c>
      <c r="K21" s="110">
        <v>2</v>
      </c>
      <c r="L21" s="38">
        <v>3.5</v>
      </c>
      <c r="M21" s="38">
        <v>3</v>
      </c>
      <c r="N21" s="38">
        <v>3</v>
      </c>
      <c r="O21" s="38">
        <v>0</v>
      </c>
      <c r="P21" s="8">
        <f t="shared" si="1"/>
        <v>5.166666666666666</v>
      </c>
      <c r="R21" s="100">
        <v>1</v>
      </c>
      <c r="S21" s="43">
        <v>4</v>
      </c>
      <c r="T21" s="38">
        <v>8.5</v>
      </c>
      <c r="V21" s="110">
        <v>2</v>
      </c>
      <c r="W21" s="38">
        <v>4</v>
      </c>
    </row>
    <row r="22" spans="1:23" ht="18" customHeight="1">
      <c r="A22" s="70" t="s">
        <v>30</v>
      </c>
      <c r="B22" s="27">
        <v>20</v>
      </c>
      <c r="C22" s="74" t="s">
        <v>31</v>
      </c>
      <c r="D22" s="108">
        <v>1</v>
      </c>
      <c r="E22" s="43">
        <v>3</v>
      </c>
      <c r="F22" s="38">
        <v>7</v>
      </c>
      <c r="G22" s="38">
        <v>8</v>
      </c>
      <c r="H22" s="38">
        <v>7.5</v>
      </c>
      <c r="I22" s="38">
        <v>0</v>
      </c>
      <c r="J22" s="26">
        <f t="shared" si="0"/>
        <v>10.5</v>
      </c>
      <c r="K22" s="110">
        <v>2</v>
      </c>
      <c r="L22" s="38">
        <v>3.5</v>
      </c>
      <c r="M22" s="38">
        <v>3</v>
      </c>
      <c r="N22" s="38">
        <v>3.5</v>
      </c>
      <c r="O22" s="38">
        <v>0</v>
      </c>
      <c r="P22" s="32">
        <f t="shared" si="1"/>
        <v>5.333333333333334</v>
      </c>
      <c r="R22" s="108">
        <v>1</v>
      </c>
      <c r="S22" s="43">
        <v>3</v>
      </c>
      <c r="T22" s="38">
        <v>7.5</v>
      </c>
      <c r="U22" t="s">
        <v>70</v>
      </c>
      <c r="V22" s="110">
        <v>2</v>
      </c>
      <c r="W22" s="38">
        <v>4</v>
      </c>
    </row>
    <row r="23" spans="1:23" ht="18" customHeight="1">
      <c r="A23" s="71" t="s">
        <v>34</v>
      </c>
      <c r="B23" s="12">
        <v>21</v>
      </c>
      <c r="C23" s="75" t="s">
        <v>45</v>
      </c>
      <c r="D23" s="100">
        <v>3</v>
      </c>
      <c r="E23" s="43">
        <v>4</v>
      </c>
      <c r="F23" s="38">
        <v>7.5</v>
      </c>
      <c r="G23" s="38">
        <v>9</v>
      </c>
      <c r="H23" s="38">
        <v>8</v>
      </c>
      <c r="I23" s="38">
        <v>0</v>
      </c>
      <c r="J23" s="101">
        <f t="shared" si="0"/>
        <v>12.166666666666666</v>
      </c>
      <c r="K23" s="43">
        <v>2</v>
      </c>
      <c r="L23" s="38">
        <v>6</v>
      </c>
      <c r="M23" s="38">
        <v>8</v>
      </c>
      <c r="N23" s="38">
        <v>8</v>
      </c>
      <c r="O23" s="38">
        <v>0</v>
      </c>
      <c r="P23" s="32">
        <f t="shared" si="1"/>
        <v>9.333333333333332</v>
      </c>
      <c r="R23" s="100">
        <v>3</v>
      </c>
      <c r="S23" s="43">
        <v>4</v>
      </c>
      <c r="T23" s="38">
        <v>8</v>
      </c>
      <c r="U23" s="109">
        <v>1</v>
      </c>
      <c r="V23" s="43">
        <v>2</v>
      </c>
      <c r="W23" s="38">
        <v>5</v>
      </c>
    </row>
    <row r="24" spans="1:23" ht="18" customHeight="1">
      <c r="A24" s="71" t="s">
        <v>34</v>
      </c>
      <c r="B24" s="17">
        <v>22</v>
      </c>
      <c r="C24" s="75" t="s">
        <v>46</v>
      </c>
      <c r="D24" s="102">
        <v>3</v>
      </c>
      <c r="E24" s="42">
        <v>4</v>
      </c>
      <c r="F24" s="37">
        <v>6.5</v>
      </c>
      <c r="G24" s="37">
        <v>7</v>
      </c>
      <c r="H24" s="37">
        <v>7.5</v>
      </c>
      <c r="I24" s="37">
        <v>0</v>
      </c>
      <c r="J24" s="101">
        <f t="shared" si="0"/>
        <v>11</v>
      </c>
      <c r="K24" s="42">
        <v>2</v>
      </c>
      <c r="L24" s="37">
        <v>6.5</v>
      </c>
      <c r="M24" s="37">
        <v>7</v>
      </c>
      <c r="N24" s="37">
        <v>9</v>
      </c>
      <c r="O24" s="37">
        <v>0</v>
      </c>
      <c r="P24" s="8">
        <f t="shared" si="1"/>
        <v>9.5</v>
      </c>
      <c r="R24" s="102">
        <v>3</v>
      </c>
      <c r="S24" s="42">
        <v>4</v>
      </c>
      <c r="T24" s="37">
        <v>7.5</v>
      </c>
      <c r="U24" s="109">
        <v>1</v>
      </c>
      <c r="V24" s="42">
        <v>2</v>
      </c>
      <c r="W24" s="37">
        <v>5.5</v>
      </c>
    </row>
    <row r="25" spans="1:23" ht="18" customHeight="1">
      <c r="A25" s="71" t="s">
        <v>34</v>
      </c>
      <c r="B25" s="17">
        <v>23</v>
      </c>
      <c r="C25" s="75" t="s">
        <v>47</v>
      </c>
      <c r="D25" s="102">
        <v>3</v>
      </c>
      <c r="E25" s="42">
        <v>3</v>
      </c>
      <c r="F25" s="37">
        <v>4.5</v>
      </c>
      <c r="G25" s="37">
        <v>9</v>
      </c>
      <c r="H25" s="37">
        <v>7</v>
      </c>
      <c r="I25" s="37">
        <v>0</v>
      </c>
      <c r="J25" s="101">
        <f t="shared" si="0"/>
        <v>9.833333333333332</v>
      </c>
      <c r="K25" s="42">
        <v>2</v>
      </c>
      <c r="L25" s="37">
        <v>5</v>
      </c>
      <c r="M25" s="37">
        <v>7</v>
      </c>
      <c r="N25" s="37">
        <v>8</v>
      </c>
      <c r="O25" s="37">
        <v>0</v>
      </c>
      <c r="P25" s="29">
        <f t="shared" si="1"/>
        <v>8.666666666666668</v>
      </c>
      <c r="R25" s="102">
        <v>3</v>
      </c>
      <c r="S25" s="42">
        <v>3</v>
      </c>
      <c r="T25" s="37">
        <v>7.5</v>
      </c>
      <c r="U25" s="109">
        <v>1</v>
      </c>
      <c r="V25" s="42">
        <v>2</v>
      </c>
      <c r="W25" s="37">
        <v>3</v>
      </c>
    </row>
    <row r="26" spans="1:23" ht="18" customHeight="1">
      <c r="A26" s="71" t="s">
        <v>34</v>
      </c>
      <c r="B26" s="17">
        <v>24</v>
      </c>
      <c r="C26" s="75" t="s">
        <v>48</v>
      </c>
      <c r="D26" s="102">
        <v>3</v>
      </c>
      <c r="E26" s="42">
        <v>3</v>
      </c>
      <c r="F26" s="37">
        <v>5</v>
      </c>
      <c r="G26" s="37">
        <v>7.5</v>
      </c>
      <c r="H26" s="37">
        <v>7.5</v>
      </c>
      <c r="I26" s="37">
        <v>0</v>
      </c>
      <c r="J26" s="101">
        <f t="shared" si="0"/>
        <v>9.666666666666668</v>
      </c>
      <c r="K26" s="42">
        <v>2</v>
      </c>
      <c r="L26" s="37">
        <v>6.5</v>
      </c>
      <c r="M26" s="37">
        <v>8.5</v>
      </c>
      <c r="N26" s="37">
        <v>9.5</v>
      </c>
      <c r="O26" s="37">
        <v>0</v>
      </c>
      <c r="P26" s="29">
        <f t="shared" si="1"/>
        <v>10.166666666666666</v>
      </c>
      <c r="R26" s="102">
        <v>3</v>
      </c>
      <c r="S26" s="42">
        <v>3</v>
      </c>
      <c r="T26" s="37">
        <v>5.5</v>
      </c>
      <c r="U26" s="109">
        <v>1</v>
      </c>
      <c r="V26" s="42">
        <v>2</v>
      </c>
      <c r="W26" s="37">
        <v>7</v>
      </c>
    </row>
    <row r="27" spans="1:23" ht="18" customHeight="1" thickBot="1">
      <c r="A27" s="56" t="s">
        <v>20</v>
      </c>
      <c r="B27" s="17">
        <v>25</v>
      </c>
      <c r="C27" s="76" t="s">
        <v>25</v>
      </c>
      <c r="D27" s="102">
        <v>3</v>
      </c>
      <c r="E27" s="45">
        <v>3</v>
      </c>
      <c r="F27" s="40">
        <v>4.5</v>
      </c>
      <c r="G27" s="40">
        <v>7</v>
      </c>
      <c r="H27" s="40">
        <v>7.5</v>
      </c>
      <c r="I27" s="40">
        <v>0</v>
      </c>
      <c r="J27" s="101">
        <f t="shared" si="0"/>
        <v>9.333333333333332</v>
      </c>
      <c r="K27" s="45">
        <v>2</v>
      </c>
      <c r="L27" s="40">
        <v>5.5</v>
      </c>
      <c r="M27" s="40">
        <v>6.5</v>
      </c>
      <c r="N27" s="40">
        <v>7.5</v>
      </c>
      <c r="O27" s="40">
        <v>0</v>
      </c>
      <c r="P27" s="66">
        <f t="shared" si="1"/>
        <v>8.5</v>
      </c>
      <c r="R27" s="102">
        <v>3</v>
      </c>
      <c r="S27" s="45">
        <v>3</v>
      </c>
      <c r="T27" s="40">
        <v>6.5</v>
      </c>
      <c r="U27" s="109">
        <v>3</v>
      </c>
      <c r="V27" s="45">
        <v>2</v>
      </c>
      <c r="W27" s="40">
        <v>4</v>
      </c>
    </row>
    <row r="28" spans="1:23" ht="18" customHeight="1">
      <c r="A28" s="56" t="s">
        <v>20</v>
      </c>
      <c r="B28" s="11">
        <v>26</v>
      </c>
      <c r="C28" s="76" t="s">
        <v>23</v>
      </c>
      <c r="D28" s="102">
        <v>3</v>
      </c>
      <c r="E28" s="41">
        <v>3</v>
      </c>
      <c r="F28" s="36">
        <v>4.5</v>
      </c>
      <c r="G28" s="36">
        <v>6.5</v>
      </c>
      <c r="H28" s="36">
        <v>7.5</v>
      </c>
      <c r="I28" s="36">
        <v>0</v>
      </c>
      <c r="J28" s="103">
        <f t="shared" si="0"/>
        <v>9.166666666666668</v>
      </c>
      <c r="K28" s="41">
        <v>2</v>
      </c>
      <c r="L28" s="36">
        <v>4</v>
      </c>
      <c r="M28" s="36">
        <v>5.5</v>
      </c>
      <c r="N28" s="36">
        <v>5</v>
      </c>
      <c r="O28" s="36">
        <v>0</v>
      </c>
      <c r="P28" s="33">
        <f t="shared" si="1"/>
        <v>6.833333333333333</v>
      </c>
      <c r="R28" s="102">
        <v>3</v>
      </c>
      <c r="S28" s="41">
        <v>3</v>
      </c>
      <c r="T28" s="36">
        <v>5.5</v>
      </c>
      <c r="U28" s="109">
        <v>3</v>
      </c>
      <c r="V28" s="41">
        <v>2</v>
      </c>
      <c r="W28" s="36">
        <v>4</v>
      </c>
    </row>
    <row r="29" spans="1:23" ht="18" customHeight="1" thickBot="1">
      <c r="A29" s="56" t="s">
        <v>20</v>
      </c>
      <c r="B29" s="13">
        <v>27</v>
      </c>
      <c r="C29" s="76" t="s">
        <v>49</v>
      </c>
      <c r="D29" s="102">
        <v>3</v>
      </c>
      <c r="E29" s="44">
        <v>3</v>
      </c>
      <c r="F29" s="39">
        <v>5.5</v>
      </c>
      <c r="G29" s="39">
        <v>6.5</v>
      </c>
      <c r="H29" s="39">
        <v>8</v>
      </c>
      <c r="I29" s="39">
        <v>0</v>
      </c>
      <c r="J29" s="104">
        <f t="shared" si="0"/>
        <v>9.666666666666668</v>
      </c>
      <c r="K29" s="44">
        <v>3</v>
      </c>
      <c r="L29" s="39">
        <v>7</v>
      </c>
      <c r="M29" s="39">
        <v>7</v>
      </c>
      <c r="N29" s="39">
        <v>7.5</v>
      </c>
      <c r="O29" s="39">
        <v>0</v>
      </c>
      <c r="P29" s="10">
        <f t="shared" si="1"/>
        <v>10.166666666666668</v>
      </c>
      <c r="R29" s="102">
        <v>3</v>
      </c>
      <c r="S29" s="44">
        <v>3</v>
      </c>
      <c r="T29" s="39">
        <v>5</v>
      </c>
      <c r="U29" s="109">
        <v>3</v>
      </c>
      <c r="V29" s="44">
        <v>3</v>
      </c>
      <c r="W29" s="39">
        <v>5.5</v>
      </c>
    </row>
    <row r="30" spans="1:23" ht="18" customHeight="1" thickBot="1">
      <c r="A30" s="55" t="s">
        <v>20</v>
      </c>
      <c r="B30" s="11">
        <v>28</v>
      </c>
      <c r="C30" s="77" t="s">
        <v>50</v>
      </c>
      <c r="D30" s="102">
        <v>3</v>
      </c>
      <c r="E30" s="41">
        <v>3</v>
      </c>
      <c r="F30" s="36">
        <v>9.5</v>
      </c>
      <c r="G30" s="36">
        <v>9.5</v>
      </c>
      <c r="H30" s="36">
        <v>8.5</v>
      </c>
      <c r="I30" s="36">
        <v>0</v>
      </c>
      <c r="J30" s="103">
        <f t="shared" si="0"/>
        <v>12.166666666666666</v>
      </c>
      <c r="K30" s="41">
        <v>4</v>
      </c>
      <c r="L30" s="36">
        <v>7.5</v>
      </c>
      <c r="M30" s="36">
        <v>7.5</v>
      </c>
      <c r="N30" s="36">
        <v>9.5</v>
      </c>
      <c r="O30" s="36">
        <v>0</v>
      </c>
      <c r="P30" s="33">
        <f t="shared" si="1"/>
        <v>12.166666666666666</v>
      </c>
      <c r="R30" s="102">
        <v>3</v>
      </c>
      <c r="S30" s="41">
        <v>3</v>
      </c>
      <c r="T30" s="36">
        <v>8</v>
      </c>
      <c r="U30" s="109">
        <v>3</v>
      </c>
      <c r="V30" s="41">
        <v>4</v>
      </c>
      <c r="W30" s="36">
        <v>7</v>
      </c>
    </row>
    <row r="31" spans="2:14" ht="19.5" customHeight="1">
      <c r="B31"/>
      <c r="C31"/>
      <c r="D31"/>
      <c r="E31"/>
      <c r="F31"/>
      <c r="G31"/>
      <c r="H31"/>
      <c r="I31"/>
      <c r="J31"/>
      <c r="K31"/>
      <c r="L31"/>
      <c r="M31"/>
      <c r="N31"/>
    </row>
  </sheetData>
  <sheetProtection/>
  <mergeCells count="14">
    <mergeCell ref="E1:J1"/>
    <mergeCell ref="K1:P1"/>
    <mergeCell ref="E2:E3"/>
    <mergeCell ref="I2:I3"/>
    <mergeCell ref="J2:J3"/>
    <mergeCell ref="K2:K3"/>
    <mergeCell ref="P2:P3"/>
    <mergeCell ref="O2:O3"/>
    <mergeCell ref="D2:D3"/>
    <mergeCell ref="A2:A3"/>
    <mergeCell ref="B2:B3"/>
    <mergeCell ref="C2:C3"/>
    <mergeCell ref="F2:H2"/>
    <mergeCell ref="L2:N2"/>
  </mergeCells>
  <printOptions/>
  <pageMargins left="0.39211309523809523" right="0.1968503937007874" top="1.0245535714285714" bottom="0" header="0.31496062992125984" footer="0.1968503937007874"/>
  <pageSetup horizontalDpi="300" verticalDpi="300" orientation="landscape" paperSize="9" scale="83"/>
  <headerFooter alignWithMargins="0">
    <oddHeader>&amp;L&amp;G&amp;C&amp;"Arial,Negrito"&amp;14 1ªCOMP. DESPORTOS GÍMNICOS
GINÁSTICA ARTÍSTICA
&amp;12RESULTADOS&amp;R&amp;G</oddHeader>
  </headerFooter>
  <rowBreaks count="1" manualBreakCount="1">
    <brk id="29" max="255" man="1"/>
  </rowBreaks>
  <colBreaks count="2" manualBreakCount="2">
    <brk id="16" max="28" man="1"/>
    <brk id="30" max="28" man="1"/>
  </colBreaks>
  <legacyDrawingHF r:id="rId1"/>
</worksheet>
</file>

<file path=xl/worksheets/sheet2.xml><?xml version="1.0" encoding="utf-8"?>
<worksheet xmlns="http://schemas.openxmlformats.org/spreadsheetml/2006/main" xmlns:r="http://schemas.openxmlformats.org/officeDocument/2006/relationships">
  <dimension ref="A1:AO49"/>
  <sheetViews>
    <sheetView zoomScaleSheetLayoutView="40" workbookViewId="0" topLeftCell="A4">
      <selection activeCell="M9" sqref="M9"/>
    </sheetView>
  </sheetViews>
  <sheetFormatPr defaultColWidth="3.140625" defaultRowHeight="19.5" customHeight="1"/>
  <cols>
    <col min="1" max="1" width="20.7109375" style="0" customWidth="1"/>
    <col min="2" max="2" width="6.00390625" style="0" customWidth="1"/>
    <col min="3" max="3" width="26.421875" style="0" customWidth="1"/>
    <col min="4" max="8" width="7.7109375" style="0" customWidth="1"/>
    <col min="9" max="9" width="12.421875" style="0" customWidth="1"/>
    <col min="10" max="13" width="7.7109375" style="0" customWidth="1"/>
    <col min="14" max="14" width="12.421875" style="0" customWidth="1"/>
    <col min="15" max="15" width="15.8515625" style="0" customWidth="1"/>
    <col min="16" max="16" width="10.7109375" style="0" customWidth="1"/>
    <col min="17" max="17" width="9.28125" style="2" bestFit="1" customWidth="1"/>
    <col min="18" max="18" width="20.7109375" style="2" customWidth="1"/>
    <col min="19" max="19" width="10.7109375" style="2" customWidth="1"/>
    <col min="20" max="23" width="6.7109375" style="2" customWidth="1"/>
    <col min="24" max="24" width="10.7109375" style="2" customWidth="1"/>
    <col min="25" max="28" width="6.7109375" style="2" customWidth="1"/>
    <col min="29" max="29" width="10.7109375" style="2" customWidth="1"/>
    <col min="30" max="30" width="10.7109375" style="2" bestFit="1" customWidth="1"/>
    <col min="31" max="31" width="9.28125" style="0" bestFit="1" customWidth="1"/>
    <col min="32" max="32" width="20.7109375" style="0" customWidth="1"/>
    <col min="33" max="33" width="10.7109375" style="0" customWidth="1"/>
    <col min="34" max="36" width="15.28125" style="0" customWidth="1"/>
    <col min="37" max="37" width="20.421875" style="0" customWidth="1"/>
    <col min="38" max="38" width="5.00390625" style="0" customWidth="1"/>
    <col min="39" max="39" width="20.421875" style="0" customWidth="1"/>
    <col min="40" max="40" width="5.00390625" style="0" customWidth="1"/>
    <col min="41" max="41" width="20.421875" style="0" customWidth="1"/>
    <col min="42" max="42" width="15.28125" style="2" customWidth="1"/>
    <col min="43" max="16384" width="3.140625" style="2" customWidth="1"/>
  </cols>
  <sheetData>
    <row r="1" spans="1:41" s="4" customFormat="1" ht="33.75" customHeight="1" thickBot="1">
      <c r="A1" s="58"/>
      <c r="B1" s="60"/>
      <c r="C1" s="60"/>
      <c r="D1" s="60"/>
      <c r="E1" s="131" t="s">
        <v>14</v>
      </c>
      <c r="F1" s="132"/>
      <c r="G1" s="132"/>
      <c r="H1" s="132"/>
      <c r="I1" s="132"/>
      <c r="J1" s="132"/>
      <c r="K1" s="132"/>
      <c r="L1" s="132"/>
      <c r="M1" s="132"/>
      <c r="N1" s="132"/>
      <c r="O1" s="133"/>
      <c r="P1"/>
      <c r="Q1"/>
      <c r="R1"/>
      <c r="S1"/>
      <c r="T1"/>
      <c r="U1"/>
      <c r="V1"/>
      <c r="W1"/>
      <c r="X1"/>
      <c r="Y1"/>
      <c r="Z1"/>
      <c r="AA1"/>
      <c r="AB1"/>
      <c r="AC1"/>
      <c r="AD1"/>
      <c r="AE1"/>
      <c r="AF1"/>
      <c r="AG1"/>
      <c r="AH1"/>
      <c r="AI1"/>
      <c r="AJ1"/>
      <c r="AK1"/>
      <c r="AL1"/>
      <c r="AM1"/>
      <c r="AN1"/>
      <c r="AO1"/>
    </row>
    <row r="2" spans="1:41" s="1" customFormat="1" ht="39.75" customHeight="1">
      <c r="A2" s="114" t="s">
        <v>0</v>
      </c>
      <c r="B2" s="116" t="s">
        <v>10</v>
      </c>
      <c r="C2" s="118" t="s">
        <v>1</v>
      </c>
      <c r="D2" s="129" t="s">
        <v>18</v>
      </c>
      <c r="E2" s="120" t="s">
        <v>4</v>
      </c>
      <c r="F2" s="120"/>
      <c r="G2" s="120"/>
      <c r="H2" s="120" t="s">
        <v>5</v>
      </c>
      <c r="I2" s="120" t="s">
        <v>11</v>
      </c>
      <c r="J2" s="120" t="s">
        <v>4</v>
      </c>
      <c r="K2" s="120"/>
      <c r="L2" s="120"/>
      <c r="M2" s="120" t="s">
        <v>5</v>
      </c>
      <c r="N2" s="127" t="s">
        <v>12</v>
      </c>
      <c r="O2" s="127" t="s">
        <v>13</v>
      </c>
      <c r="P2"/>
      <c r="Q2"/>
      <c r="R2"/>
      <c r="S2"/>
      <c r="T2"/>
      <c r="U2"/>
      <c r="V2"/>
      <c r="W2"/>
      <c r="X2"/>
      <c r="Y2"/>
      <c r="Z2"/>
      <c r="AA2"/>
      <c r="AB2"/>
      <c r="AC2"/>
      <c r="AD2"/>
      <c r="AE2"/>
      <c r="AF2"/>
      <c r="AG2"/>
      <c r="AH2"/>
      <c r="AI2"/>
      <c r="AJ2"/>
      <c r="AK2"/>
      <c r="AL2"/>
      <c r="AM2"/>
      <c r="AN2"/>
      <c r="AO2"/>
    </row>
    <row r="3" spans="1:15" ht="18" customHeight="1" thickBot="1">
      <c r="A3" s="115"/>
      <c r="B3" s="117"/>
      <c r="C3" s="119"/>
      <c r="D3" s="130"/>
      <c r="E3" s="5" t="s">
        <v>22</v>
      </c>
      <c r="F3" s="5" t="s">
        <v>3</v>
      </c>
      <c r="G3" s="5" t="s">
        <v>33</v>
      </c>
      <c r="H3" s="126"/>
      <c r="I3" s="126"/>
      <c r="J3" s="5" t="s">
        <v>22</v>
      </c>
      <c r="K3" s="5" t="s">
        <v>3</v>
      </c>
      <c r="L3" s="5" t="s">
        <v>33</v>
      </c>
      <c r="M3" s="126"/>
      <c r="N3" s="128"/>
      <c r="O3" s="128"/>
    </row>
    <row r="4" spans="1:18" ht="18" customHeight="1">
      <c r="A4" s="67" t="s">
        <v>20</v>
      </c>
      <c r="B4" s="12">
        <v>2</v>
      </c>
      <c r="C4" s="72" t="s">
        <v>35</v>
      </c>
      <c r="D4" s="105">
        <v>1</v>
      </c>
      <c r="E4" s="37">
        <v>7</v>
      </c>
      <c r="F4" s="37">
        <v>4.5</v>
      </c>
      <c r="G4" s="37">
        <v>4</v>
      </c>
      <c r="H4" s="37">
        <v>0</v>
      </c>
      <c r="I4" s="7">
        <f aca="true" t="shared" si="0" ref="I4:I30">AVERAGE(E4:G4)-H4</f>
        <v>5.166666666666667</v>
      </c>
      <c r="J4" s="37">
        <v>1</v>
      </c>
      <c r="K4" s="37">
        <v>0</v>
      </c>
      <c r="L4" s="37">
        <v>0</v>
      </c>
      <c r="M4" s="37">
        <v>0</v>
      </c>
      <c r="N4" s="7">
        <f aca="true" t="shared" si="1" ref="N4:N30">AVERAGE(J4:L4)-M4</f>
        <v>0.3333333333333333</v>
      </c>
      <c r="O4" s="8">
        <f aca="true" t="shared" si="2" ref="O4:O30">MAX(I4,N4)</f>
        <v>5.166666666666667</v>
      </c>
      <c r="Q4" s="105">
        <v>1</v>
      </c>
      <c r="R4" s="37">
        <v>6</v>
      </c>
    </row>
    <row r="5" spans="1:30" ht="18" customHeight="1">
      <c r="A5" s="67" t="s">
        <v>20</v>
      </c>
      <c r="B5" s="17">
        <v>3</v>
      </c>
      <c r="C5" s="73" t="s">
        <v>36</v>
      </c>
      <c r="D5" s="106">
        <v>1</v>
      </c>
      <c r="E5" s="37">
        <v>7</v>
      </c>
      <c r="F5" s="37">
        <v>5</v>
      </c>
      <c r="G5" s="37">
        <v>6</v>
      </c>
      <c r="H5" s="37">
        <v>0</v>
      </c>
      <c r="I5" s="7">
        <f t="shared" si="0"/>
        <v>6</v>
      </c>
      <c r="J5" s="37">
        <v>0</v>
      </c>
      <c r="K5" s="37">
        <v>0</v>
      </c>
      <c r="L5" s="37">
        <v>0</v>
      </c>
      <c r="M5" s="37">
        <v>0</v>
      </c>
      <c r="N5" s="7">
        <f t="shared" si="1"/>
        <v>0</v>
      </c>
      <c r="O5" s="8">
        <f t="shared" si="2"/>
        <v>6</v>
      </c>
      <c r="Q5" s="106">
        <v>1</v>
      </c>
      <c r="R5" s="37">
        <v>5.5</v>
      </c>
      <c r="S5"/>
      <c r="T5"/>
      <c r="U5"/>
      <c r="V5"/>
      <c r="W5"/>
      <c r="X5"/>
      <c r="Y5"/>
      <c r="Z5"/>
      <c r="AA5"/>
      <c r="AB5"/>
      <c r="AC5"/>
      <c r="AD5"/>
    </row>
    <row r="6" spans="1:30" ht="18" customHeight="1">
      <c r="A6" s="67" t="s">
        <v>20</v>
      </c>
      <c r="B6" s="12">
        <v>4</v>
      </c>
      <c r="C6" s="73" t="s">
        <v>37</v>
      </c>
      <c r="D6" s="106">
        <v>1</v>
      </c>
      <c r="E6" s="37">
        <v>7</v>
      </c>
      <c r="F6" s="37">
        <v>5</v>
      </c>
      <c r="G6" s="37">
        <v>6.5</v>
      </c>
      <c r="H6" s="37">
        <v>0</v>
      </c>
      <c r="I6" s="7">
        <v>8</v>
      </c>
      <c r="J6" s="37">
        <v>0</v>
      </c>
      <c r="K6" s="37">
        <v>0</v>
      </c>
      <c r="L6" s="37">
        <v>0</v>
      </c>
      <c r="M6" s="37">
        <v>0</v>
      </c>
      <c r="N6" s="7">
        <f t="shared" si="1"/>
        <v>0</v>
      </c>
      <c r="O6" s="8">
        <f t="shared" si="2"/>
        <v>8</v>
      </c>
      <c r="Q6" s="106">
        <v>1</v>
      </c>
      <c r="R6" s="37">
        <v>6.5</v>
      </c>
      <c r="S6"/>
      <c r="T6"/>
      <c r="U6"/>
      <c r="V6"/>
      <c r="W6"/>
      <c r="X6"/>
      <c r="Y6"/>
      <c r="Z6"/>
      <c r="AA6"/>
      <c r="AB6"/>
      <c r="AC6"/>
      <c r="AD6"/>
    </row>
    <row r="7" spans="1:30" ht="18" customHeight="1">
      <c r="A7" s="67" t="s">
        <v>20</v>
      </c>
      <c r="B7" s="17">
        <v>5</v>
      </c>
      <c r="C7" s="73" t="s">
        <v>24</v>
      </c>
      <c r="D7" s="106">
        <v>1</v>
      </c>
      <c r="E7" s="37">
        <v>7.5</v>
      </c>
      <c r="F7" s="37">
        <v>7.5</v>
      </c>
      <c r="G7" s="37">
        <v>6.5</v>
      </c>
      <c r="H7" s="37">
        <v>0</v>
      </c>
      <c r="I7" s="7">
        <f t="shared" si="0"/>
        <v>7.166666666666667</v>
      </c>
      <c r="J7" s="37">
        <v>0</v>
      </c>
      <c r="K7" s="37">
        <v>0</v>
      </c>
      <c r="L7" s="37">
        <v>0</v>
      </c>
      <c r="M7" s="37">
        <v>0</v>
      </c>
      <c r="N7" s="7">
        <f t="shared" si="1"/>
        <v>0</v>
      </c>
      <c r="O7" s="8">
        <f t="shared" si="2"/>
        <v>7.166666666666667</v>
      </c>
      <c r="Q7" s="106">
        <v>1</v>
      </c>
      <c r="R7" s="37">
        <v>7.5</v>
      </c>
      <c r="S7"/>
      <c r="T7"/>
      <c r="U7"/>
      <c r="V7"/>
      <c r="W7"/>
      <c r="X7"/>
      <c r="Y7"/>
      <c r="Z7"/>
      <c r="AA7"/>
      <c r="AB7"/>
      <c r="AC7"/>
      <c r="AD7"/>
    </row>
    <row r="8" spans="1:30" ht="18" customHeight="1">
      <c r="A8" s="67" t="s">
        <v>20</v>
      </c>
      <c r="B8" s="12">
        <v>6</v>
      </c>
      <c r="C8" s="73" t="s">
        <v>38</v>
      </c>
      <c r="D8" s="106">
        <v>1</v>
      </c>
      <c r="E8" s="37">
        <v>6</v>
      </c>
      <c r="F8" s="37">
        <v>5.5</v>
      </c>
      <c r="G8" s="37">
        <v>6.5</v>
      </c>
      <c r="H8" s="37">
        <v>0</v>
      </c>
      <c r="I8" s="7">
        <f t="shared" si="0"/>
        <v>6</v>
      </c>
      <c r="J8" s="37">
        <v>0</v>
      </c>
      <c r="K8" s="37">
        <v>0</v>
      </c>
      <c r="L8" s="37">
        <v>0</v>
      </c>
      <c r="M8" s="37">
        <v>0</v>
      </c>
      <c r="N8" s="7">
        <f t="shared" si="1"/>
        <v>0</v>
      </c>
      <c r="O8" s="8">
        <f t="shared" si="2"/>
        <v>6</v>
      </c>
      <c r="Q8" s="106">
        <v>1</v>
      </c>
      <c r="R8" s="37">
        <v>5.5</v>
      </c>
      <c r="S8"/>
      <c r="T8"/>
      <c r="U8"/>
      <c r="V8"/>
      <c r="W8"/>
      <c r="X8"/>
      <c r="Y8"/>
      <c r="Z8"/>
      <c r="AA8"/>
      <c r="AB8"/>
      <c r="AC8"/>
      <c r="AD8"/>
    </row>
    <row r="9" spans="1:30" ht="18" customHeight="1">
      <c r="A9" s="67" t="s">
        <v>20</v>
      </c>
      <c r="B9" s="17">
        <v>7</v>
      </c>
      <c r="C9" s="73" t="s">
        <v>39</v>
      </c>
      <c r="D9" s="79">
        <v>1</v>
      </c>
      <c r="E9" s="37">
        <v>0</v>
      </c>
      <c r="F9" s="37">
        <v>0</v>
      </c>
      <c r="G9" s="37">
        <v>0</v>
      </c>
      <c r="H9" s="37">
        <v>0</v>
      </c>
      <c r="I9" s="7">
        <f t="shared" si="0"/>
        <v>0</v>
      </c>
      <c r="J9" s="37">
        <v>0</v>
      </c>
      <c r="K9" s="37">
        <v>0</v>
      </c>
      <c r="L9" s="37">
        <v>0</v>
      </c>
      <c r="M9" s="37">
        <v>0</v>
      </c>
      <c r="N9" s="7">
        <f t="shared" si="1"/>
        <v>0</v>
      </c>
      <c r="O9" s="8">
        <f t="shared" si="2"/>
        <v>0</v>
      </c>
      <c r="Q9" s="79">
        <v>1</v>
      </c>
      <c r="R9" s="37">
        <v>2</v>
      </c>
      <c r="S9"/>
      <c r="T9"/>
      <c r="U9"/>
      <c r="V9"/>
      <c r="W9"/>
      <c r="X9"/>
      <c r="Y9"/>
      <c r="Z9"/>
      <c r="AA9"/>
      <c r="AB9"/>
      <c r="AC9"/>
      <c r="AD9"/>
    </row>
    <row r="10" spans="1:30" ht="18" customHeight="1">
      <c r="A10" s="67" t="s">
        <v>20</v>
      </c>
      <c r="B10" s="12">
        <v>8</v>
      </c>
      <c r="C10" s="73" t="s">
        <v>40</v>
      </c>
      <c r="D10" s="79">
        <v>1</v>
      </c>
      <c r="E10" s="37">
        <v>0</v>
      </c>
      <c r="F10" s="37">
        <v>0</v>
      </c>
      <c r="G10" s="37">
        <v>0</v>
      </c>
      <c r="H10" s="37">
        <v>0</v>
      </c>
      <c r="I10" s="7">
        <f t="shared" si="0"/>
        <v>0</v>
      </c>
      <c r="J10" s="37">
        <v>0</v>
      </c>
      <c r="K10" s="37">
        <v>0</v>
      </c>
      <c r="L10" s="37">
        <v>0</v>
      </c>
      <c r="M10" s="37">
        <v>0</v>
      </c>
      <c r="N10" s="7">
        <f t="shared" si="1"/>
        <v>0</v>
      </c>
      <c r="O10" s="8">
        <f t="shared" si="2"/>
        <v>0</v>
      </c>
      <c r="Q10" s="79">
        <v>1</v>
      </c>
      <c r="R10" s="37">
        <v>0</v>
      </c>
      <c r="S10"/>
      <c r="T10"/>
      <c r="U10"/>
      <c r="V10"/>
      <c r="W10"/>
      <c r="X10"/>
      <c r="Y10"/>
      <c r="Z10"/>
      <c r="AA10"/>
      <c r="AB10"/>
      <c r="AC10"/>
      <c r="AD10"/>
    </row>
    <row r="11" spans="1:30" ht="18" customHeight="1">
      <c r="A11" s="67" t="s">
        <v>20</v>
      </c>
      <c r="B11" s="17">
        <v>9</v>
      </c>
      <c r="C11" s="73" t="s">
        <v>41</v>
      </c>
      <c r="D11" s="106">
        <v>1</v>
      </c>
      <c r="E11" s="37">
        <v>7</v>
      </c>
      <c r="F11" s="37">
        <v>5</v>
      </c>
      <c r="G11" s="37">
        <v>7.5</v>
      </c>
      <c r="H11" s="37">
        <v>0</v>
      </c>
      <c r="I11" s="7">
        <f t="shared" si="0"/>
        <v>6.5</v>
      </c>
      <c r="J11" s="37">
        <v>0</v>
      </c>
      <c r="K11" s="37">
        <v>0</v>
      </c>
      <c r="L11" s="37">
        <v>0</v>
      </c>
      <c r="M11" s="37">
        <v>0</v>
      </c>
      <c r="N11" s="7">
        <f t="shared" si="1"/>
        <v>0</v>
      </c>
      <c r="O11" s="8">
        <f t="shared" si="2"/>
        <v>6.5</v>
      </c>
      <c r="Q11" s="106">
        <v>1</v>
      </c>
      <c r="R11" s="37">
        <v>6</v>
      </c>
      <c r="S11"/>
      <c r="T11"/>
      <c r="U11"/>
      <c r="V11"/>
      <c r="W11"/>
      <c r="X11"/>
      <c r="Y11"/>
      <c r="Z11"/>
      <c r="AA11"/>
      <c r="AB11"/>
      <c r="AC11"/>
      <c r="AD11"/>
    </row>
    <row r="12" spans="1:30" ht="18" customHeight="1">
      <c r="A12" s="67" t="s">
        <v>20</v>
      </c>
      <c r="B12" s="12">
        <v>10</v>
      </c>
      <c r="C12" s="73" t="s">
        <v>42</v>
      </c>
      <c r="D12" s="106">
        <v>1</v>
      </c>
      <c r="E12" s="37">
        <v>6.5</v>
      </c>
      <c r="F12" s="37">
        <v>6.5</v>
      </c>
      <c r="G12" s="37">
        <v>6.5</v>
      </c>
      <c r="H12" s="37">
        <v>0</v>
      </c>
      <c r="I12" s="7">
        <f t="shared" si="0"/>
        <v>6.5</v>
      </c>
      <c r="J12" s="37">
        <v>0</v>
      </c>
      <c r="K12" s="37">
        <v>0</v>
      </c>
      <c r="L12" s="37">
        <v>0</v>
      </c>
      <c r="M12" s="37">
        <v>0</v>
      </c>
      <c r="N12" s="7">
        <v>0</v>
      </c>
      <c r="O12" s="8">
        <f t="shared" si="2"/>
        <v>6.5</v>
      </c>
      <c r="Q12" s="106">
        <v>1</v>
      </c>
      <c r="R12" s="37">
        <v>7</v>
      </c>
      <c r="S12"/>
      <c r="T12"/>
      <c r="U12"/>
      <c r="V12"/>
      <c r="W12"/>
      <c r="X12"/>
      <c r="Y12"/>
      <c r="Z12"/>
      <c r="AA12"/>
      <c r="AB12"/>
      <c r="AC12"/>
      <c r="AD12"/>
    </row>
    <row r="13" spans="1:30" ht="18" customHeight="1">
      <c r="A13" s="67" t="s">
        <v>20</v>
      </c>
      <c r="B13" s="17">
        <v>11</v>
      </c>
      <c r="C13" s="98" t="s">
        <v>63</v>
      </c>
      <c r="D13" s="79">
        <v>1</v>
      </c>
      <c r="E13" s="37">
        <v>0</v>
      </c>
      <c r="F13" s="37">
        <v>0</v>
      </c>
      <c r="G13" s="37">
        <v>0</v>
      </c>
      <c r="H13" s="37">
        <v>0</v>
      </c>
      <c r="I13" s="7">
        <f t="shared" si="0"/>
        <v>0</v>
      </c>
      <c r="J13" s="37">
        <v>0</v>
      </c>
      <c r="K13" s="37">
        <v>0</v>
      </c>
      <c r="L13" s="37">
        <v>0</v>
      </c>
      <c r="M13" s="37">
        <v>0</v>
      </c>
      <c r="N13" s="7">
        <f t="shared" si="1"/>
        <v>0</v>
      </c>
      <c r="O13" s="8">
        <f t="shared" si="2"/>
        <v>0</v>
      </c>
      <c r="Q13" s="79">
        <v>1</v>
      </c>
      <c r="R13" s="37">
        <v>0</v>
      </c>
      <c r="S13"/>
      <c r="T13"/>
      <c r="U13"/>
      <c r="V13"/>
      <c r="W13"/>
      <c r="X13"/>
      <c r="Y13"/>
      <c r="Z13"/>
      <c r="AA13"/>
      <c r="AB13"/>
      <c r="AC13"/>
      <c r="AD13"/>
    </row>
    <row r="14" spans="1:18" ht="18" customHeight="1">
      <c r="A14" s="67" t="s">
        <v>20</v>
      </c>
      <c r="B14" s="12">
        <v>12</v>
      </c>
      <c r="C14" s="98" t="s">
        <v>64</v>
      </c>
      <c r="D14" s="79">
        <v>1</v>
      </c>
      <c r="E14" s="37">
        <v>0</v>
      </c>
      <c r="F14" s="37">
        <v>0</v>
      </c>
      <c r="G14" s="37">
        <v>0</v>
      </c>
      <c r="H14" s="37">
        <v>0</v>
      </c>
      <c r="I14" s="7">
        <f t="shared" si="0"/>
        <v>0</v>
      </c>
      <c r="J14" s="37">
        <v>0</v>
      </c>
      <c r="K14" s="37">
        <v>0</v>
      </c>
      <c r="L14" s="37">
        <v>0</v>
      </c>
      <c r="M14" s="37">
        <v>0</v>
      </c>
      <c r="N14" s="7">
        <f t="shared" si="1"/>
        <v>0</v>
      </c>
      <c r="O14" s="8">
        <f t="shared" si="2"/>
        <v>0</v>
      </c>
      <c r="Q14" s="79">
        <v>1</v>
      </c>
      <c r="R14" s="37">
        <v>0</v>
      </c>
    </row>
    <row r="15" spans="1:18" ht="18" customHeight="1">
      <c r="A15" s="67" t="s">
        <v>20</v>
      </c>
      <c r="B15" s="17">
        <v>13</v>
      </c>
      <c r="C15" s="99" t="s">
        <v>65</v>
      </c>
      <c r="D15" s="79">
        <v>1</v>
      </c>
      <c r="E15" s="37">
        <v>0</v>
      </c>
      <c r="F15" s="37">
        <v>0</v>
      </c>
      <c r="G15" s="37">
        <v>0</v>
      </c>
      <c r="H15" s="37">
        <v>0</v>
      </c>
      <c r="I15" s="7">
        <f t="shared" si="0"/>
        <v>0</v>
      </c>
      <c r="J15" s="37">
        <v>0</v>
      </c>
      <c r="K15" s="37">
        <v>0</v>
      </c>
      <c r="L15" s="37">
        <v>0</v>
      </c>
      <c r="M15" s="37">
        <v>0</v>
      </c>
      <c r="N15" s="7">
        <f t="shared" si="1"/>
        <v>0</v>
      </c>
      <c r="O15" s="8">
        <f t="shared" si="2"/>
        <v>0</v>
      </c>
      <c r="Q15" s="79">
        <v>1</v>
      </c>
      <c r="R15" s="37">
        <v>0</v>
      </c>
    </row>
    <row r="16" spans="1:18" ht="18" customHeight="1">
      <c r="A16" s="68"/>
      <c r="B16" s="12">
        <v>14</v>
      </c>
      <c r="C16" s="99" t="s">
        <v>66</v>
      </c>
      <c r="D16" s="79">
        <v>1</v>
      </c>
      <c r="E16" s="37">
        <v>0</v>
      </c>
      <c r="F16" s="37">
        <v>0</v>
      </c>
      <c r="G16" s="37">
        <v>0</v>
      </c>
      <c r="H16" s="37">
        <v>0</v>
      </c>
      <c r="I16" s="7">
        <f t="shared" si="0"/>
        <v>0</v>
      </c>
      <c r="J16" s="37">
        <v>0</v>
      </c>
      <c r="K16" s="37">
        <v>0</v>
      </c>
      <c r="L16" s="37">
        <v>0</v>
      </c>
      <c r="M16" s="37">
        <v>0</v>
      </c>
      <c r="N16" s="7">
        <f t="shared" si="1"/>
        <v>0</v>
      </c>
      <c r="O16" s="8">
        <f t="shared" si="2"/>
        <v>0</v>
      </c>
      <c r="Q16" s="79">
        <v>1</v>
      </c>
      <c r="R16" s="37">
        <v>0</v>
      </c>
    </row>
    <row r="17" spans="1:18" ht="18" customHeight="1">
      <c r="A17" s="69" t="s">
        <v>20</v>
      </c>
      <c r="B17" s="17">
        <v>15</v>
      </c>
      <c r="C17" s="73" t="s">
        <v>43</v>
      </c>
      <c r="D17" s="106">
        <v>1</v>
      </c>
      <c r="E17" s="37">
        <v>4.5</v>
      </c>
      <c r="F17" s="37">
        <v>5.5</v>
      </c>
      <c r="G17" s="37" t="s">
        <v>71</v>
      </c>
      <c r="H17" s="37">
        <v>0</v>
      </c>
      <c r="I17" s="7">
        <f t="shared" si="0"/>
        <v>5</v>
      </c>
      <c r="J17" s="37">
        <v>0</v>
      </c>
      <c r="K17" s="37">
        <v>0</v>
      </c>
      <c r="L17" s="37">
        <v>0</v>
      </c>
      <c r="M17" s="37">
        <v>0</v>
      </c>
      <c r="N17" s="7">
        <f t="shared" si="1"/>
        <v>0</v>
      </c>
      <c r="O17" s="8">
        <f t="shared" si="2"/>
        <v>5</v>
      </c>
      <c r="Q17" s="106">
        <v>1</v>
      </c>
      <c r="R17" s="37">
        <v>4.5</v>
      </c>
    </row>
    <row r="18" spans="1:18" ht="18" customHeight="1">
      <c r="A18" s="69" t="s">
        <v>20</v>
      </c>
      <c r="B18" s="12">
        <v>16</v>
      </c>
      <c r="C18" s="73" t="s">
        <v>44</v>
      </c>
      <c r="D18" s="106">
        <v>1</v>
      </c>
      <c r="E18" s="37">
        <v>7</v>
      </c>
      <c r="F18" s="37">
        <v>7.5</v>
      </c>
      <c r="G18" s="37">
        <v>9</v>
      </c>
      <c r="H18" s="37">
        <v>0</v>
      </c>
      <c r="I18" s="7">
        <f t="shared" si="0"/>
        <v>7.833333333333333</v>
      </c>
      <c r="J18" s="37">
        <v>0</v>
      </c>
      <c r="K18" s="37">
        <v>0</v>
      </c>
      <c r="L18" s="37">
        <v>0</v>
      </c>
      <c r="M18" s="37">
        <v>0</v>
      </c>
      <c r="N18" s="7">
        <f t="shared" si="1"/>
        <v>0</v>
      </c>
      <c r="O18" s="8">
        <f t="shared" si="2"/>
        <v>7.833333333333333</v>
      </c>
      <c r="Q18" s="106">
        <v>1</v>
      </c>
      <c r="R18" s="37">
        <v>5.5</v>
      </c>
    </row>
    <row r="19" spans="1:18" ht="18" customHeight="1">
      <c r="A19" s="69" t="s">
        <v>20</v>
      </c>
      <c r="B19" s="12">
        <v>17</v>
      </c>
      <c r="C19" s="75" t="s">
        <v>36</v>
      </c>
      <c r="D19" s="106">
        <v>2</v>
      </c>
      <c r="E19" s="37">
        <v>0</v>
      </c>
      <c r="F19" s="37">
        <v>0</v>
      </c>
      <c r="G19" s="37">
        <v>0</v>
      </c>
      <c r="H19" s="37">
        <v>0</v>
      </c>
      <c r="I19" s="7">
        <f t="shared" si="0"/>
        <v>0</v>
      </c>
      <c r="J19" s="37">
        <v>0</v>
      </c>
      <c r="K19" s="37">
        <v>0</v>
      </c>
      <c r="L19" s="37">
        <v>0</v>
      </c>
      <c r="M19" s="37">
        <v>0</v>
      </c>
      <c r="N19" s="7">
        <f t="shared" si="1"/>
        <v>0</v>
      </c>
      <c r="O19" s="8">
        <f t="shared" si="2"/>
        <v>0</v>
      </c>
      <c r="Q19" s="106">
        <v>2</v>
      </c>
      <c r="R19" s="37">
        <v>0</v>
      </c>
    </row>
    <row r="20" spans="1:18" ht="18" customHeight="1">
      <c r="A20" s="70" t="s">
        <v>30</v>
      </c>
      <c r="B20" s="17">
        <v>18</v>
      </c>
      <c r="C20" s="74" t="s">
        <v>26</v>
      </c>
      <c r="D20" s="106">
        <v>2</v>
      </c>
      <c r="E20" s="38">
        <v>5.5</v>
      </c>
      <c r="F20" s="38">
        <v>5</v>
      </c>
      <c r="G20" s="38">
        <v>6</v>
      </c>
      <c r="H20" s="38">
        <v>0</v>
      </c>
      <c r="I20" s="7">
        <f t="shared" si="0"/>
        <v>5.5</v>
      </c>
      <c r="J20" s="38">
        <v>4.5</v>
      </c>
      <c r="K20" s="38">
        <v>4.5</v>
      </c>
      <c r="L20" s="38">
        <v>4</v>
      </c>
      <c r="M20" s="38">
        <v>0.3</v>
      </c>
      <c r="N20" s="7">
        <f t="shared" si="1"/>
        <v>4.033333333333333</v>
      </c>
      <c r="O20" s="8">
        <f t="shared" si="2"/>
        <v>5.5</v>
      </c>
      <c r="Q20" s="106">
        <v>2</v>
      </c>
      <c r="R20" s="38">
        <v>5.5</v>
      </c>
    </row>
    <row r="21" spans="1:18" ht="18" customHeight="1">
      <c r="A21" s="70" t="s">
        <v>30</v>
      </c>
      <c r="B21" s="12">
        <v>19</v>
      </c>
      <c r="C21" s="74" t="s">
        <v>32</v>
      </c>
      <c r="D21" s="106">
        <v>2</v>
      </c>
      <c r="E21" s="38">
        <v>8</v>
      </c>
      <c r="F21" s="38">
        <v>6.5</v>
      </c>
      <c r="G21" s="38">
        <v>5.5</v>
      </c>
      <c r="H21" s="38">
        <v>0</v>
      </c>
      <c r="I21" s="7">
        <f t="shared" si="0"/>
        <v>6.666666666666667</v>
      </c>
      <c r="J21" s="38">
        <v>5</v>
      </c>
      <c r="K21" s="38">
        <v>4.5</v>
      </c>
      <c r="L21" s="38">
        <v>4.5</v>
      </c>
      <c r="M21" s="38">
        <v>0.3</v>
      </c>
      <c r="N21" s="7">
        <f t="shared" si="1"/>
        <v>4.366666666666667</v>
      </c>
      <c r="O21" s="8">
        <f t="shared" si="2"/>
        <v>6.666666666666667</v>
      </c>
      <c r="Q21" s="106">
        <v>2</v>
      </c>
      <c r="R21" s="38">
        <v>8</v>
      </c>
    </row>
    <row r="22" spans="1:18" ht="18" customHeight="1">
      <c r="A22" s="70" t="s">
        <v>30</v>
      </c>
      <c r="B22" s="27">
        <v>20</v>
      </c>
      <c r="C22" s="74" t="s">
        <v>31</v>
      </c>
      <c r="D22" s="106">
        <v>2</v>
      </c>
      <c r="E22" s="38">
        <v>7.5</v>
      </c>
      <c r="F22" s="38">
        <v>8</v>
      </c>
      <c r="G22" s="38">
        <v>9</v>
      </c>
      <c r="H22" s="38">
        <v>0</v>
      </c>
      <c r="I22" s="7">
        <f t="shared" si="0"/>
        <v>8.166666666666666</v>
      </c>
      <c r="J22" s="38">
        <v>1</v>
      </c>
      <c r="K22" s="38">
        <v>1</v>
      </c>
      <c r="L22" s="38">
        <v>4.5</v>
      </c>
      <c r="M22" s="38">
        <v>0.3</v>
      </c>
      <c r="N22" s="7">
        <f t="shared" si="1"/>
        <v>1.8666666666666665</v>
      </c>
      <c r="O22" s="32">
        <f t="shared" si="2"/>
        <v>8.166666666666666</v>
      </c>
      <c r="Q22" s="106">
        <v>2</v>
      </c>
      <c r="R22" s="38">
        <v>8.5</v>
      </c>
    </row>
    <row r="23" spans="1:18" ht="18" customHeight="1">
      <c r="A23" s="71" t="s">
        <v>34</v>
      </c>
      <c r="B23" s="12">
        <v>21</v>
      </c>
      <c r="C23" s="75" t="s">
        <v>45</v>
      </c>
      <c r="D23" s="106">
        <v>3</v>
      </c>
      <c r="E23" s="37">
        <v>8.5</v>
      </c>
      <c r="F23" s="37">
        <v>8.5</v>
      </c>
      <c r="G23" s="37">
        <v>9.5</v>
      </c>
      <c r="H23" s="37">
        <v>0</v>
      </c>
      <c r="I23" s="7">
        <f t="shared" si="0"/>
        <v>8.833333333333334</v>
      </c>
      <c r="J23" s="37">
        <v>0</v>
      </c>
      <c r="K23" s="37">
        <v>0</v>
      </c>
      <c r="L23" s="37">
        <v>0</v>
      </c>
      <c r="M23" s="37">
        <v>0</v>
      </c>
      <c r="N23" s="7">
        <f t="shared" si="1"/>
        <v>0</v>
      </c>
      <c r="O23" s="8">
        <f t="shared" si="2"/>
        <v>8.833333333333334</v>
      </c>
      <c r="Q23" s="106">
        <v>3</v>
      </c>
      <c r="R23" s="37">
        <v>8</v>
      </c>
    </row>
    <row r="24" spans="1:18" ht="18" customHeight="1">
      <c r="A24" s="71" t="s">
        <v>34</v>
      </c>
      <c r="B24" s="17">
        <v>22</v>
      </c>
      <c r="C24" s="75" t="s">
        <v>46</v>
      </c>
      <c r="D24" s="106">
        <v>3</v>
      </c>
      <c r="E24" s="37">
        <v>8</v>
      </c>
      <c r="F24" s="37">
        <v>7</v>
      </c>
      <c r="G24" s="37">
        <v>9.5</v>
      </c>
      <c r="H24" s="37">
        <v>0</v>
      </c>
      <c r="I24" s="7">
        <f t="shared" si="0"/>
        <v>8.166666666666666</v>
      </c>
      <c r="J24" s="37">
        <v>0</v>
      </c>
      <c r="K24" s="37">
        <v>0</v>
      </c>
      <c r="L24" s="37">
        <v>0</v>
      </c>
      <c r="M24" s="37">
        <v>0</v>
      </c>
      <c r="N24" s="7">
        <f t="shared" si="1"/>
        <v>0</v>
      </c>
      <c r="O24" s="8">
        <f t="shared" si="2"/>
        <v>8.166666666666666</v>
      </c>
      <c r="Q24" s="106">
        <v>3</v>
      </c>
      <c r="R24" s="37">
        <v>7.5</v>
      </c>
    </row>
    <row r="25" spans="1:18" ht="18" customHeight="1">
      <c r="A25" s="71" t="s">
        <v>34</v>
      </c>
      <c r="B25" s="17">
        <v>23</v>
      </c>
      <c r="C25" s="75" t="s">
        <v>47</v>
      </c>
      <c r="D25" s="106">
        <v>3</v>
      </c>
      <c r="E25" s="37">
        <v>6.5</v>
      </c>
      <c r="F25" s="37">
        <v>6.5</v>
      </c>
      <c r="G25" s="37">
        <v>8.5</v>
      </c>
      <c r="H25" s="37">
        <v>0</v>
      </c>
      <c r="I25" s="7">
        <f t="shared" si="0"/>
        <v>7.166666666666667</v>
      </c>
      <c r="J25" s="37">
        <v>0</v>
      </c>
      <c r="K25" s="37">
        <v>0</v>
      </c>
      <c r="L25" s="37">
        <v>0</v>
      </c>
      <c r="M25" s="37">
        <v>0</v>
      </c>
      <c r="N25" s="7">
        <f t="shared" si="1"/>
        <v>0</v>
      </c>
      <c r="O25" s="8">
        <f t="shared" si="2"/>
        <v>7.166666666666667</v>
      </c>
      <c r="Q25" s="106">
        <v>3</v>
      </c>
      <c r="R25" s="37">
        <v>7.5</v>
      </c>
    </row>
    <row r="26" spans="1:18" ht="18" customHeight="1">
      <c r="A26" s="71" t="s">
        <v>34</v>
      </c>
      <c r="B26" s="17">
        <v>24</v>
      </c>
      <c r="C26" s="75" t="s">
        <v>48</v>
      </c>
      <c r="D26" s="106">
        <v>3</v>
      </c>
      <c r="E26" s="37">
        <v>6</v>
      </c>
      <c r="F26" s="37">
        <v>6</v>
      </c>
      <c r="G26" s="37">
        <v>8.5</v>
      </c>
      <c r="H26" s="37">
        <v>0</v>
      </c>
      <c r="I26" s="7">
        <f t="shared" si="0"/>
        <v>6.833333333333333</v>
      </c>
      <c r="J26" s="37">
        <v>2</v>
      </c>
      <c r="K26" s="37">
        <v>6.5</v>
      </c>
      <c r="L26" s="37">
        <v>5</v>
      </c>
      <c r="M26" s="37">
        <v>0</v>
      </c>
      <c r="N26" s="7">
        <f t="shared" si="1"/>
        <v>4.5</v>
      </c>
      <c r="O26" s="8">
        <f t="shared" si="2"/>
        <v>6.833333333333333</v>
      </c>
      <c r="Q26" s="106">
        <v>3</v>
      </c>
      <c r="R26" s="37">
        <v>8</v>
      </c>
    </row>
    <row r="27" spans="1:18" ht="18" customHeight="1" thickBot="1">
      <c r="A27" s="56" t="s">
        <v>20</v>
      </c>
      <c r="B27" s="17">
        <v>25</v>
      </c>
      <c r="C27" s="76" t="s">
        <v>25</v>
      </c>
      <c r="D27" s="106">
        <v>3</v>
      </c>
      <c r="E27" s="39">
        <v>6</v>
      </c>
      <c r="F27" s="39">
        <v>7.5</v>
      </c>
      <c r="G27" s="39">
        <v>8.25</v>
      </c>
      <c r="H27" s="39">
        <v>0</v>
      </c>
      <c r="I27" s="9">
        <f t="shared" si="0"/>
        <v>7.25</v>
      </c>
      <c r="J27" s="39">
        <v>0</v>
      </c>
      <c r="K27" s="39">
        <v>0</v>
      </c>
      <c r="L27" s="39">
        <v>0</v>
      </c>
      <c r="M27" s="39">
        <v>0</v>
      </c>
      <c r="N27" s="9">
        <f t="shared" si="1"/>
        <v>0</v>
      </c>
      <c r="O27" s="10">
        <f t="shared" si="2"/>
        <v>7.25</v>
      </c>
      <c r="Q27" s="106">
        <v>3</v>
      </c>
      <c r="R27" s="39">
        <v>7</v>
      </c>
    </row>
    <row r="28" spans="1:18" ht="18" customHeight="1">
      <c r="A28" s="56" t="s">
        <v>20</v>
      </c>
      <c r="B28" s="11">
        <v>26</v>
      </c>
      <c r="C28" s="76" t="s">
        <v>23</v>
      </c>
      <c r="D28" s="106">
        <v>3</v>
      </c>
      <c r="E28" s="57">
        <v>4</v>
      </c>
      <c r="F28" s="47">
        <v>6</v>
      </c>
      <c r="G28" s="47">
        <v>9</v>
      </c>
      <c r="H28" s="47">
        <v>0</v>
      </c>
      <c r="I28" s="28">
        <f t="shared" si="0"/>
        <v>6.333333333333333</v>
      </c>
      <c r="J28" s="47">
        <v>0</v>
      </c>
      <c r="K28" s="47">
        <v>0</v>
      </c>
      <c r="L28" s="47">
        <v>0</v>
      </c>
      <c r="M28" s="47">
        <v>0</v>
      </c>
      <c r="N28" s="28">
        <f t="shared" si="1"/>
        <v>0</v>
      </c>
      <c r="O28" s="29">
        <f t="shared" si="2"/>
        <v>6.333333333333333</v>
      </c>
      <c r="Q28" s="106">
        <v>3</v>
      </c>
      <c r="R28" s="57">
        <v>6.5</v>
      </c>
    </row>
    <row r="29" spans="1:18" ht="18" customHeight="1" thickBot="1">
      <c r="A29" s="56" t="s">
        <v>20</v>
      </c>
      <c r="B29" s="13">
        <v>27</v>
      </c>
      <c r="C29" s="76" t="s">
        <v>49</v>
      </c>
      <c r="D29" s="106">
        <v>3</v>
      </c>
      <c r="E29" s="46">
        <v>7.5</v>
      </c>
      <c r="F29" s="40">
        <v>7</v>
      </c>
      <c r="G29" s="40">
        <v>9</v>
      </c>
      <c r="H29" s="40">
        <v>0</v>
      </c>
      <c r="I29" s="53">
        <f t="shared" si="0"/>
        <v>7.833333333333333</v>
      </c>
      <c r="J29" s="40">
        <v>0</v>
      </c>
      <c r="K29" s="40">
        <v>0</v>
      </c>
      <c r="L29" s="40">
        <v>9.5</v>
      </c>
      <c r="M29" s="40">
        <v>0</v>
      </c>
      <c r="N29" s="53">
        <f t="shared" si="1"/>
        <v>3.1666666666666665</v>
      </c>
      <c r="O29" s="54">
        <f t="shared" si="2"/>
        <v>7.833333333333333</v>
      </c>
      <c r="Q29" s="106">
        <v>3</v>
      </c>
      <c r="R29" s="46">
        <v>9.5</v>
      </c>
    </row>
    <row r="30" spans="1:18" ht="18" customHeight="1" thickBot="1">
      <c r="A30" s="55" t="s">
        <v>20</v>
      </c>
      <c r="B30" s="11">
        <v>28</v>
      </c>
      <c r="C30" s="77" t="s">
        <v>50</v>
      </c>
      <c r="D30" s="107">
        <v>3</v>
      </c>
      <c r="E30" s="36">
        <v>9</v>
      </c>
      <c r="F30" s="36">
        <v>8</v>
      </c>
      <c r="G30" s="36">
        <v>9.5</v>
      </c>
      <c r="H30" s="36">
        <v>0</v>
      </c>
      <c r="I30" s="6">
        <f t="shared" si="0"/>
        <v>8.833333333333334</v>
      </c>
      <c r="J30" s="36">
        <v>0</v>
      </c>
      <c r="K30" s="36">
        <v>0</v>
      </c>
      <c r="L30" s="36">
        <v>0</v>
      </c>
      <c r="M30" s="36">
        <v>0</v>
      </c>
      <c r="N30" s="6">
        <f t="shared" si="1"/>
        <v>0</v>
      </c>
      <c r="O30" s="33">
        <f t="shared" si="2"/>
        <v>8.833333333333334</v>
      </c>
      <c r="Q30" s="107">
        <v>3</v>
      </c>
      <c r="R30" s="36">
        <v>7.5</v>
      </c>
    </row>
    <row r="31" spans="2:41" ht="18" customHeight="1">
      <c r="B31" s="2"/>
      <c r="C31" s="2"/>
      <c r="D31" s="2"/>
      <c r="E31" s="2"/>
      <c r="F31" s="2"/>
      <c r="G31" s="2"/>
      <c r="H31" s="2"/>
      <c r="I31" s="2"/>
      <c r="J31" s="2"/>
      <c r="K31" s="2"/>
      <c r="L31" s="2"/>
      <c r="M31" s="2"/>
      <c r="N31" s="2"/>
      <c r="O31" s="2"/>
      <c r="S31"/>
      <c r="T31"/>
      <c r="U31"/>
      <c r="V31"/>
      <c r="W31"/>
      <c r="X31"/>
      <c r="Y31"/>
      <c r="Z31"/>
      <c r="AE31" s="2"/>
      <c r="AF31" s="2"/>
      <c r="AG31" s="2"/>
      <c r="AH31" s="2"/>
      <c r="AI31" s="2"/>
      <c r="AJ31" s="2"/>
      <c r="AK31" s="2"/>
      <c r="AL31" s="2"/>
      <c r="AM31" s="2"/>
      <c r="AN31" s="2"/>
      <c r="AO31" s="2"/>
    </row>
    <row r="32" spans="2:41" ht="18" customHeight="1">
      <c r="B32" s="2"/>
      <c r="C32" s="2"/>
      <c r="D32" s="2"/>
      <c r="E32" s="2"/>
      <c r="F32" s="2"/>
      <c r="G32" s="2"/>
      <c r="H32" s="2"/>
      <c r="I32" s="2"/>
      <c r="J32" s="2"/>
      <c r="K32" s="2"/>
      <c r="L32" s="2"/>
      <c r="M32" s="2"/>
      <c r="N32" s="2"/>
      <c r="O32" s="2"/>
      <c r="Q32"/>
      <c r="R32"/>
      <c r="S32"/>
      <c r="T32"/>
      <c r="U32"/>
      <c r="V32"/>
      <c r="W32"/>
      <c r="X32"/>
      <c r="Y32"/>
      <c r="Z32"/>
      <c r="AE32" s="2"/>
      <c r="AF32" s="2"/>
      <c r="AG32" s="2"/>
      <c r="AH32" s="2"/>
      <c r="AI32" s="2"/>
      <c r="AJ32" s="2"/>
      <c r="AK32" s="2"/>
      <c r="AL32" s="2"/>
      <c r="AM32" s="2"/>
      <c r="AN32" s="2"/>
      <c r="AO32" s="2"/>
    </row>
    <row r="33" spans="2:41" ht="18" customHeight="1">
      <c r="B33" s="2"/>
      <c r="C33" s="2"/>
      <c r="D33" s="2"/>
      <c r="E33" s="2"/>
      <c r="F33" s="2"/>
      <c r="G33" s="2"/>
      <c r="H33" s="2"/>
      <c r="I33" s="2"/>
      <c r="J33" s="2"/>
      <c r="K33" s="2"/>
      <c r="L33" s="2"/>
      <c r="M33" s="2"/>
      <c r="N33" s="2"/>
      <c r="O33" s="2"/>
      <c r="Q33"/>
      <c r="R33"/>
      <c r="S33"/>
      <c r="T33"/>
      <c r="U33"/>
      <c r="V33"/>
      <c r="W33"/>
      <c r="X33"/>
      <c r="Y33"/>
      <c r="Z33"/>
      <c r="AE33" s="2"/>
      <c r="AF33" s="2"/>
      <c r="AG33" s="2"/>
      <c r="AH33" s="2"/>
      <c r="AI33" s="2"/>
      <c r="AJ33" s="2"/>
      <c r="AK33" s="2"/>
      <c r="AL33" s="2"/>
      <c r="AM33" s="2"/>
      <c r="AN33" s="2"/>
      <c r="AO33" s="2"/>
    </row>
    <row r="34" spans="2:41" ht="19.5" customHeight="1">
      <c r="B34" s="2"/>
      <c r="C34" s="2"/>
      <c r="D34" s="2"/>
      <c r="E34" s="2"/>
      <c r="F34" s="2"/>
      <c r="G34" s="2"/>
      <c r="H34" s="2"/>
      <c r="I34" s="2"/>
      <c r="J34" s="2"/>
      <c r="K34" s="2"/>
      <c r="L34" s="2"/>
      <c r="M34" s="2"/>
      <c r="N34" s="2"/>
      <c r="O34" s="2"/>
      <c r="Q34"/>
      <c r="R34"/>
      <c r="S34"/>
      <c r="T34"/>
      <c r="U34"/>
      <c r="V34"/>
      <c r="W34"/>
      <c r="X34"/>
      <c r="Y34"/>
      <c r="Z34"/>
      <c r="AE34" s="2"/>
      <c r="AF34" s="2"/>
      <c r="AG34" s="2"/>
      <c r="AH34" s="2"/>
      <c r="AI34" s="2"/>
      <c r="AJ34" s="2"/>
      <c r="AK34" s="2"/>
      <c r="AL34" s="2"/>
      <c r="AM34" s="2"/>
      <c r="AN34" s="2"/>
      <c r="AO34" s="2"/>
    </row>
    <row r="35" spans="2:41" ht="19.5" customHeight="1">
      <c r="B35" s="2"/>
      <c r="C35" s="2"/>
      <c r="D35" s="2"/>
      <c r="E35" s="2"/>
      <c r="F35" s="2"/>
      <c r="G35" s="2"/>
      <c r="H35" s="2"/>
      <c r="I35" s="2"/>
      <c r="J35" s="2"/>
      <c r="K35" s="2"/>
      <c r="L35" s="2"/>
      <c r="M35" s="2"/>
      <c r="N35" s="2"/>
      <c r="O35" s="2"/>
      <c r="Q35"/>
      <c r="R35"/>
      <c r="S35"/>
      <c r="T35"/>
      <c r="U35"/>
      <c r="V35"/>
      <c r="W35"/>
      <c r="X35"/>
      <c r="Y35"/>
      <c r="Z35"/>
      <c r="AE35" s="2"/>
      <c r="AF35" s="2"/>
      <c r="AG35" s="2"/>
      <c r="AH35" s="2"/>
      <c r="AI35" s="2"/>
      <c r="AJ35" s="2"/>
      <c r="AK35" s="2"/>
      <c r="AL35" s="2"/>
      <c r="AM35" s="2"/>
      <c r="AN35" s="2"/>
      <c r="AO35" s="2"/>
    </row>
    <row r="36" spans="2:41" ht="19.5" customHeight="1">
      <c r="B36" s="2"/>
      <c r="C36" s="2"/>
      <c r="D36" s="2"/>
      <c r="E36" s="2"/>
      <c r="F36" s="2"/>
      <c r="G36" s="2"/>
      <c r="H36" s="2"/>
      <c r="I36" s="2"/>
      <c r="J36" s="2"/>
      <c r="K36" s="2"/>
      <c r="L36" s="2"/>
      <c r="M36" s="2"/>
      <c r="N36" s="2"/>
      <c r="O36" s="2"/>
      <c r="Q36"/>
      <c r="R36"/>
      <c r="S36"/>
      <c r="T36"/>
      <c r="U36"/>
      <c r="V36"/>
      <c r="W36"/>
      <c r="X36"/>
      <c r="Y36"/>
      <c r="Z36"/>
      <c r="AE36" s="2"/>
      <c r="AF36" s="2"/>
      <c r="AG36" s="2"/>
      <c r="AH36" s="2"/>
      <c r="AI36" s="2"/>
      <c r="AJ36" s="2"/>
      <c r="AK36" s="2"/>
      <c r="AL36" s="2"/>
      <c r="AM36" s="2"/>
      <c r="AN36" s="2"/>
      <c r="AO36" s="2"/>
    </row>
    <row r="37" spans="2:41" ht="19.5" customHeight="1">
      <c r="B37" s="2"/>
      <c r="C37" s="2"/>
      <c r="D37" s="2"/>
      <c r="E37" s="2"/>
      <c r="F37" s="2"/>
      <c r="G37" s="2"/>
      <c r="H37" s="2"/>
      <c r="I37" s="2"/>
      <c r="J37" s="2"/>
      <c r="K37" s="2"/>
      <c r="L37" s="2"/>
      <c r="M37" s="2"/>
      <c r="N37" s="2"/>
      <c r="O37" s="2"/>
      <c r="Q37"/>
      <c r="R37"/>
      <c r="S37"/>
      <c r="T37"/>
      <c r="U37"/>
      <c r="V37"/>
      <c r="W37"/>
      <c r="X37"/>
      <c r="Y37"/>
      <c r="Z37"/>
      <c r="AE37" s="2"/>
      <c r="AF37" s="2"/>
      <c r="AG37" s="2"/>
      <c r="AH37" s="2"/>
      <c r="AI37" s="2"/>
      <c r="AJ37" s="2"/>
      <c r="AK37" s="2"/>
      <c r="AL37" s="2"/>
      <c r="AM37" s="2"/>
      <c r="AN37" s="2"/>
      <c r="AO37" s="2"/>
    </row>
    <row r="38" spans="2:41" ht="19.5" customHeight="1">
      <c r="B38" s="2"/>
      <c r="C38" s="2"/>
      <c r="D38" s="2"/>
      <c r="E38" s="2"/>
      <c r="F38" s="2"/>
      <c r="G38" s="2"/>
      <c r="H38" s="2"/>
      <c r="I38" s="2"/>
      <c r="J38" s="2"/>
      <c r="K38" s="2"/>
      <c r="L38" s="2"/>
      <c r="M38" s="2"/>
      <c r="N38" s="2"/>
      <c r="O38" s="2"/>
      <c r="Q38"/>
      <c r="R38"/>
      <c r="S38"/>
      <c r="T38"/>
      <c r="U38"/>
      <c r="V38"/>
      <c r="W38"/>
      <c r="X38"/>
      <c r="Y38"/>
      <c r="Z38"/>
      <c r="AE38" s="2"/>
      <c r="AF38" s="2"/>
      <c r="AG38" s="2"/>
      <c r="AH38" s="2"/>
      <c r="AI38" s="2"/>
      <c r="AJ38" s="2"/>
      <c r="AK38" s="2"/>
      <c r="AL38" s="2"/>
      <c r="AM38" s="2"/>
      <c r="AN38" s="2"/>
      <c r="AO38" s="2"/>
    </row>
    <row r="39" spans="2:41" ht="19.5" customHeight="1">
      <c r="B39" s="2"/>
      <c r="C39" s="2"/>
      <c r="D39" s="2"/>
      <c r="E39" s="2"/>
      <c r="F39" s="2"/>
      <c r="G39" s="2"/>
      <c r="H39" s="2"/>
      <c r="I39" s="2"/>
      <c r="J39" s="2"/>
      <c r="K39" s="2"/>
      <c r="L39" s="2"/>
      <c r="M39" s="2"/>
      <c r="N39" s="2"/>
      <c r="O39" s="2"/>
      <c r="Q39"/>
      <c r="R39"/>
      <c r="S39"/>
      <c r="T39"/>
      <c r="U39"/>
      <c r="V39"/>
      <c r="W39"/>
      <c r="X39"/>
      <c r="Y39"/>
      <c r="Z39"/>
      <c r="AE39" s="2"/>
      <c r="AF39" s="2"/>
      <c r="AG39" s="2"/>
      <c r="AH39" s="2"/>
      <c r="AI39" s="2"/>
      <c r="AJ39" s="2"/>
      <c r="AK39" s="2"/>
      <c r="AL39" s="2"/>
      <c r="AM39" s="2"/>
      <c r="AN39" s="2"/>
      <c r="AO39" s="2"/>
    </row>
    <row r="40" spans="2:41" ht="19.5" customHeight="1">
      <c r="B40" s="2"/>
      <c r="C40" s="2"/>
      <c r="D40" s="2"/>
      <c r="E40" s="2"/>
      <c r="F40" s="2"/>
      <c r="G40" s="2"/>
      <c r="H40" s="2"/>
      <c r="I40" s="2"/>
      <c r="J40" s="2"/>
      <c r="K40" s="2"/>
      <c r="L40" s="2"/>
      <c r="M40" s="2"/>
      <c r="N40" s="2"/>
      <c r="O40" s="2"/>
      <c r="Q40"/>
      <c r="R40"/>
      <c r="S40"/>
      <c r="T40"/>
      <c r="U40"/>
      <c r="V40"/>
      <c r="W40"/>
      <c r="X40"/>
      <c r="Y40"/>
      <c r="Z40"/>
      <c r="AE40" s="2"/>
      <c r="AF40" s="2"/>
      <c r="AG40" s="2"/>
      <c r="AH40" s="2"/>
      <c r="AI40" s="2"/>
      <c r="AJ40" s="2"/>
      <c r="AK40" s="2"/>
      <c r="AL40" s="2"/>
      <c r="AM40" s="2"/>
      <c r="AN40" s="2"/>
      <c r="AO40" s="2"/>
    </row>
    <row r="41" spans="2:41" ht="19.5" customHeight="1">
      <c r="B41" s="2"/>
      <c r="C41" s="2"/>
      <c r="D41" s="2"/>
      <c r="E41" s="2"/>
      <c r="F41" s="2"/>
      <c r="G41" s="2"/>
      <c r="H41" s="2"/>
      <c r="I41" s="2"/>
      <c r="J41" s="2"/>
      <c r="K41" s="2"/>
      <c r="L41" s="2"/>
      <c r="M41" s="2"/>
      <c r="N41" s="2"/>
      <c r="O41" s="2"/>
      <c r="Q41"/>
      <c r="R41"/>
      <c r="S41"/>
      <c r="T41"/>
      <c r="U41"/>
      <c r="V41"/>
      <c r="W41"/>
      <c r="X41"/>
      <c r="Y41"/>
      <c r="Z41"/>
      <c r="AE41" s="2"/>
      <c r="AF41" s="2"/>
      <c r="AG41" s="2"/>
      <c r="AH41" s="2"/>
      <c r="AI41" s="2"/>
      <c r="AJ41" s="2"/>
      <c r="AK41" s="2"/>
      <c r="AL41" s="2"/>
      <c r="AM41" s="2"/>
      <c r="AN41" s="2"/>
      <c r="AO41" s="2"/>
    </row>
    <row r="42" spans="2:41" ht="19.5" customHeight="1">
      <c r="B42" s="2"/>
      <c r="C42" s="2"/>
      <c r="D42" s="2"/>
      <c r="E42" s="2"/>
      <c r="F42" s="2"/>
      <c r="G42" s="2"/>
      <c r="H42" s="2"/>
      <c r="I42" s="2"/>
      <c r="J42" s="2"/>
      <c r="K42" s="2"/>
      <c r="L42" s="2"/>
      <c r="M42" s="2"/>
      <c r="N42" s="2"/>
      <c r="O42" s="2"/>
      <c r="Q42"/>
      <c r="R42"/>
      <c r="S42"/>
      <c r="T42"/>
      <c r="U42"/>
      <c r="V42"/>
      <c r="W42"/>
      <c r="X42"/>
      <c r="Y42"/>
      <c r="Z42"/>
      <c r="AE42" s="2"/>
      <c r="AF42" s="2"/>
      <c r="AG42" s="2"/>
      <c r="AH42" s="2"/>
      <c r="AI42" s="2"/>
      <c r="AJ42" s="2"/>
      <c r="AK42" s="2"/>
      <c r="AL42" s="2"/>
      <c r="AM42" s="2"/>
      <c r="AN42" s="2"/>
      <c r="AO42" s="2"/>
    </row>
    <row r="43" spans="2:41" ht="19.5" customHeight="1">
      <c r="B43" s="2"/>
      <c r="C43" s="2"/>
      <c r="D43" s="2"/>
      <c r="E43" s="2"/>
      <c r="F43" s="2"/>
      <c r="G43" s="2"/>
      <c r="H43" s="2"/>
      <c r="I43" s="2"/>
      <c r="J43" s="2"/>
      <c r="K43" s="2"/>
      <c r="L43" s="2"/>
      <c r="M43" s="2"/>
      <c r="N43" s="2"/>
      <c r="O43" s="2"/>
      <c r="Q43"/>
      <c r="R43"/>
      <c r="S43"/>
      <c r="T43"/>
      <c r="U43"/>
      <c r="V43"/>
      <c r="W43"/>
      <c r="X43"/>
      <c r="Y43"/>
      <c r="Z43"/>
      <c r="AE43" s="2"/>
      <c r="AF43" s="2"/>
      <c r="AG43" s="2"/>
      <c r="AH43" s="2"/>
      <c r="AI43" s="2"/>
      <c r="AJ43" s="2"/>
      <c r="AK43" s="2"/>
      <c r="AL43" s="2"/>
      <c r="AM43" s="2"/>
      <c r="AN43" s="2"/>
      <c r="AO43" s="2"/>
    </row>
    <row r="44" spans="2:41" ht="19.5" customHeight="1">
      <c r="B44" s="2"/>
      <c r="C44" s="2"/>
      <c r="D44" s="2"/>
      <c r="E44" s="2"/>
      <c r="F44" s="2"/>
      <c r="G44" s="2"/>
      <c r="H44" s="2"/>
      <c r="I44" s="2"/>
      <c r="J44" s="2"/>
      <c r="K44" s="2"/>
      <c r="L44" s="2"/>
      <c r="M44" s="2"/>
      <c r="N44" s="2"/>
      <c r="O44" s="2"/>
      <c r="Q44"/>
      <c r="R44"/>
      <c r="S44"/>
      <c r="T44"/>
      <c r="U44"/>
      <c r="V44"/>
      <c r="W44"/>
      <c r="X44"/>
      <c r="Y44"/>
      <c r="Z44"/>
      <c r="AE44" s="2"/>
      <c r="AF44" s="2"/>
      <c r="AG44" s="2"/>
      <c r="AH44" s="2"/>
      <c r="AI44" s="2"/>
      <c r="AJ44" s="2"/>
      <c r="AK44" s="2"/>
      <c r="AL44" s="2"/>
      <c r="AM44" s="2"/>
      <c r="AN44" s="2"/>
      <c r="AO44" s="2"/>
    </row>
    <row r="45" spans="2:41" ht="19.5" customHeight="1">
      <c r="B45" s="2"/>
      <c r="C45" s="2"/>
      <c r="D45" s="2"/>
      <c r="E45" s="2"/>
      <c r="F45" s="2"/>
      <c r="G45" s="2"/>
      <c r="H45" s="2"/>
      <c r="I45" s="2"/>
      <c r="J45" s="2"/>
      <c r="K45" s="2"/>
      <c r="L45" s="2"/>
      <c r="M45" s="2"/>
      <c r="N45" s="2"/>
      <c r="O45" s="2"/>
      <c r="Q45"/>
      <c r="R45"/>
      <c r="S45"/>
      <c r="T45"/>
      <c r="U45"/>
      <c r="V45"/>
      <c r="W45"/>
      <c r="X45"/>
      <c r="Y45"/>
      <c r="Z45"/>
      <c r="AE45" s="2"/>
      <c r="AF45" s="2"/>
      <c r="AG45" s="2"/>
      <c r="AH45" s="2"/>
      <c r="AI45" s="2"/>
      <c r="AJ45" s="2"/>
      <c r="AK45" s="2"/>
      <c r="AL45" s="2"/>
      <c r="AM45" s="2"/>
      <c r="AN45" s="2"/>
      <c r="AO45" s="2"/>
    </row>
    <row r="46" spans="2:41" ht="19.5" customHeight="1">
      <c r="B46" s="2"/>
      <c r="C46" s="2"/>
      <c r="D46" s="2"/>
      <c r="E46" s="2"/>
      <c r="F46" s="2"/>
      <c r="G46" s="2"/>
      <c r="H46" s="2"/>
      <c r="I46" s="2"/>
      <c r="J46" s="2"/>
      <c r="K46" s="2"/>
      <c r="L46" s="2"/>
      <c r="M46" s="2"/>
      <c r="N46" s="2"/>
      <c r="O46" s="2"/>
      <c r="Q46"/>
      <c r="R46"/>
      <c r="S46"/>
      <c r="T46"/>
      <c r="U46"/>
      <c r="V46"/>
      <c r="W46"/>
      <c r="X46"/>
      <c r="Y46"/>
      <c r="Z46"/>
      <c r="AE46" s="2"/>
      <c r="AF46" s="2"/>
      <c r="AG46" s="2"/>
      <c r="AH46" s="2"/>
      <c r="AI46" s="2"/>
      <c r="AJ46" s="2"/>
      <c r="AK46" s="2"/>
      <c r="AL46" s="2"/>
      <c r="AM46" s="2"/>
      <c r="AN46" s="2"/>
      <c r="AO46" s="2"/>
    </row>
    <row r="47" spans="2:41" ht="19.5" customHeight="1">
      <c r="B47" s="2"/>
      <c r="C47" s="2"/>
      <c r="D47" s="2"/>
      <c r="E47" s="2"/>
      <c r="F47" s="2"/>
      <c r="G47" s="2"/>
      <c r="H47" s="2"/>
      <c r="I47" s="2"/>
      <c r="J47" s="2"/>
      <c r="K47" s="2"/>
      <c r="L47" s="2"/>
      <c r="M47" s="2"/>
      <c r="N47" s="2"/>
      <c r="O47" s="2"/>
      <c r="Q47"/>
      <c r="R47"/>
      <c r="S47"/>
      <c r="T47"/>
      <c r="U47"/>
      <c r="V47"/>
      <c r="W47"/>
      <c r="X47"/>
      <c r="Y47"/>
      <c r="Z47"/>
      <c r="AE47" s="2"/>
      <c r="AF47" s="2"/>
      <c r="AG47" s="2"/>
      <c r="AH47" s="2"/>
      <c r="AI47" s="2"/>
      <c r="AJ47" s="2"/>
      <c r="AK47" s="2"/>
      <c r="AL47" s="2"/>
      <c r="AM47" s="2"/>
      <c r="AN47" s="2"/>
      <c r="AO47" s="2"/>
    </row>
    <row r="48" spans="2:41" ht="19.5" customHeight="1">
      <c r="B48" s="2"/>
      <c r="C48" s="2"/>
      <c r="D48" s="2"/>
      <c r="E48" s="2"/>
      <c r="F48" s="2"/>
      <c r="G48" s="2"/>
      <c r="H48" s="2"/>
      <c r="I48" s="2"/>
      <c r="J48" s="2"/>
      <c r="K48" s="2"/>
      <c r="L48" s="2"/>
      <c r="M48" s="2"/>
      <c r="N48" s="2"/>
      <c r="O48" s="2"/>
      <c r="Q48"/>
      <c r="R48"/>
      <c r="S48"/>
      <c r="T48"/>
      <c r="U48"/>
      <c r="V48"/>
      <c r="W48"/>
      <c r="X48"/>
      <c r="Y48"/>
      <c r="Z48"/>
      <c r="AE48" s="2"/>
      <c r="AF48" s="2"/>
      <c r="AG48" s="2"/>
      <c r="AH48" s="2"/>
      <c r="AI48" s="2"/>
      <c r="AJ48" s="2"/>
      <c r="AK48" s="2"/>
      <c r="AL48" s="2"/>
      <c r="AM48" s="2"/>
      <c r="AN48" s="2"/>
      <c r="AO48" s="2"/>
    </row>
    <row r="49" spans="2:41" ht="19.5" customHeight="1">
      <c r="B49" s="2"/>
      <c r="C49" s="2"/>
      <c r="D49" s="2"/>
      <c r="E49" s="2"/>
      <c r="F49" s="2"/>
      <c r="G49" s="2"/>
      <c r="H49" s="2"/>
      <c r="I49" s="2"/>
      <c r="J49" s="2"/>
      <c r="K49" s="2"/>
      <c r="L49" s="2"/>
      <c r="M49" s="2"/>
      <c r="N49" s="2"/>
      <c r="O49" s="2"/>
      <c r="Q49"/>
      <c r="R49"/>
      <c r="S49"/>
      <c r="T49"/>
      <c r="U49"/>
      <c r="V49"/>
      <c r="W49"/>
      <c r="X49"/>
      <c r="Y49"/>
      <c r="Z49"/>
      <c r="AE49" s="2"/>
      <c r="AF49" s="2"/>
      <c r="AG49" s="2"/>
      <c r="AH49" s="2"/>
      <c r="AI49" s="2"/>
      <c r="AJ49" s="2"/>
      <c r="AK49" s="2"/>
      <c r="AL49" s="2"/>
      <c r="AM49" s="2"/>
      <c r="AN49" s="2"/>
      <c r="AO49" s="2"/>
    </row>
  </sheetData>
  <sheetProtection/>
  <mergeCells count="12">
    <mergeCell ref="E1:O1"/>
    <mergeCell ref="E2:G2"/>
    <mergeCell ref="H2:H3"/>
    <mergeCell ref="J2:L2"/>
    <mergeCell ref="M2:M3"/>
    <mergeCell ref="O2:O3"/>
    <mergeCell ref="N2:N3"/>
    <mergeCell ref="D2:D3"/>
    <mergeCell ref="A2:A3"/>
    <mergeCell ref="B2:B3"/>
    <mergeCell ref="C2:C3"/>
    <mergeCell ref="I2:I3"/>
  </mergeCells>
  <printOptions/>
  <pageMargins left="0.42" right="0.38" top="1.035" bottom="0" header="0.31" footer="0.1968503937007874"/>
  <pageSetup horizontalDpi="300" verticalDpi="300" orientation="landscape" paperSize="9" scale="85"/>
  <headerFooter alignWithMargins="0">
    <oddHeader>&amp;L&amp;G&amp;C&amp;"Arial,Negrito"&amp;14 1ª COMP. DESPORTOS GÍMNICOS
GINÁSTICA ARTÍSTICA
&amp;12RESULTADOS&amp;R&amp;G</oddHeader>
  </headerFooter>
  <rowBreaks count="1" manualBreakCount="1">
    <brk id="29" max="14" man="1"/>
  </rowBreaks>
  <colBreaks count="2" manualBreakCount="2">
    <brk id="15" max="43" man="1"/>
    <brk id="31" max="43" man="1"/>
  </colBreaks>
  <legacyDrawingHF r:id="rId1"/>
</worksheet>
</file>

<file path=xl/worksheets/sheet3.xml><?xml version="1.0" encoding="utf-8"?>
<worksheet xmlns="http://schemas.openxmlformats.org/spreadsheetml/2006/main" xmlns:r="http://schemas.openxmlformats.org/officeDocument/2006/relationships">
  <dimension ref="A1:AK29"/>
  <sheetViews>
    <sheetView tabSelected="1" zoomScale="85" zoomScaleNormal="85" zoomScaleSheetLayoutView="80" workbookViewId="0" topLeftCell="A3">
      <selection activeCell="X9" sqref="X9"/>
    </sheetView>
  </sheetViews>
  <sheetFormatPr defaultColWidth="3.140625" defaultRowHeight="19.5" customHeight="1"/>
  <cols>
    <col min="1" max="1" width="19.421875" style="0" customWidth="1"/>
    <col min="2" max="2" width="6.8515625" style="0" customWidth="1"/>
    <col min="3" max="3" width="22.140625" style="0" customWidth="1"/>
    <col min="4" max="4" width="8.00390625" style="0" customWidth="1"/>
    <col min="5" max="7" width="11.00390625" style="0" customWidth="1"/>
    <col min="8" max="8" width="13.7109375" style="0" customWidth="1"/>
    <col min="9" max="9" width="2.421875" style="0" customWidth="1"/>
    <col min="10" max="10" width="11.00390625" style="0" customWidth="1"/>
    <col min="11" max="11" width="2.421875" style="0" customWidth="1"/>
    <col min="12" max="12" width="11.00390625" style="0" customWidth="1"/>
    <col min="13" max="13" width="2.421875" style="0" customWidth="1"/>
    <col min="14" max="14" width="12.8515625" style="0" customWidth="1"/>
    <col min="15" max="15" width="2.421875" style="0" customWidth="1"/>
    <col min="16" max="16" width="11.00390625" style="0" customWidth="1"/>
    <col min="17" max="17" width="2.421875" style="0" customWidth="1"/>
    <col min="18" max="18" width="11.00390625" style="0" customWidth="1"/>
    <col min="19" max="19" width="10.7109375" style="0" customWidth="1"/>
    <col min="20" max="23" width="6.7109375" style="0" customWidth="1"/>
    <col min="24" max="24" width="10.7109375" style="0" customWidth="1"/>
    <col min="25" max="25" width="10.7109375" style="0" bestFit="1" customWidth="1"/>
    <col min="26" max="26" width="9.28125" style="0" bestFit="1" customWidth="1"/>
    <col min="27" max="27" width="20.7109375" style="0" customWidth="1"/>
    <col min="28" max="28" width="10.7109375" style="0" customWidth="1"/>
    <col min="29" max="31" width="15.28125" style="0" customWidth="1"/>
    <col min="32" max="32" width="20.421875" style="0" customWidth="1"/>
    <col min="33" max="33" width="5.00390625" style="0" customWidth="1"/>
    <col min="34" max="34" width="20.421875" style="0" customWidth="1"/>
    <col min="35" max="35" width="5.00390625" style="0" customWidth="1"/>
    <col min="36" max="36" width="20.421875" style="0" customWidth="1"/>
    <col min="37" max="37" width="15.28125" style="0" customWidth="1"/>
    <col min="38" max="16384" width="3.140625" style="2" customWidth="1"/>
  </cols>
  <sheetData>
    <row r="1" spans="1:37" s="1" customFormat="1" ht="39.75" customHeight="1">
      <c r="A1" s="114" t="s">
        <v>0</v>
      </c>
      <c r="B1" s="116" t="s">
        <v>10</v>
      </c>
      <c r="C1" s="118" t="s">
        <v>1</v>
      </c>
      <c r="D1" s="112" t="s">
        <v>18</v>
      </c>
      <c r="E1" s="142" t="s">
        <v>7</v>
      </c>
      <c r="F1" s="136" t="s">
        <v>15</v>
      </c>
      <c r="G1" s="138" t="s">
        <v>17</v>
      </c>
      <c r="H1" s="140" t="s">
        <v>16</v>
      </c>
      <c r="I1" s="14"/>
      <c r="J1" s="134" t="s">
        <v>27</v>
      </c>
      <c r="K1" s="14"/>
      <c r="L1" s="134" t="s">
        <v>28</v>
      </c>
      <c r="M1" s="14"/>
      <c r="N1" s="134" t="s">
        <v>29</v>
      </c>
      <c r="O1"/>
      <c r="P1" s="134" t="s">
        <v>19</v>
      </c>
      <c r="Q1"/>
      <c r="R1" s="134" t="s">
        <v>21</v>
      </c>
      <c r="S1"/>
      <c r="T1"/>
      <c r="U1"/>
      <c r="V1"/>
      <c r="W1"/>
      <c r="X1"/>
      <c r="Y1"/>
      <c r="Z1"/>
      <c r="AA1"/>
      <c r="AB1"/>
      <c r="AC1"/>
      <c r="AD1"/>
      <c r="AE1"/>
      <c r="AF1"/>
      <c r="AG1"/>
      <c r="AH1"/>
      <c r="AI1"/>
      <c r="AJ1"/>
      <c r="AK1"/>
    </row>
    <row r="2" spans="1:18" ht="18" customHeight="1" thickBot="1">
      <c r="A2" s="115"/>
      <c r="B2" s="117"/>
      <c r="C2" s="119"/>
      <c r="D2" s="113"/>
      <c r="E2" s="143"/>
      <c r="F2" s="137"/>
      <c r="G2" s="139"/>
      <c r="H2" s="141"/>
      <c r="I2" s="14"/>
      <c r="J2" s="135"/>
      <c r="K2" s="14"/>
      <c r="L2" s="135"/>
      <c r="M2" s="14"/>
      <c r="N2" s="135"/>
      <c r="P2" s="135"/>
      <c r="R2" s="135"/>
    </row>
    <row r="3" spans="1:10" ht="24.75" customHeight="1">
      <c r="A3" s="67" t="s">
        <v>20</v>
      </c>
      <c r="B3" s="12">
        <v>2</v>
      </c>
      <c r="C3" s="72" t="s">
        <v>35</v>
      </c>
      <c r="D3" s="78">
        <v>1</v>
      </c>
      <c r="E3" s="61">
        <f>'GA - Solo e AF'!J4</f>
        <v>7.833333333333333</v>
      </c>
      <c r="F3" s="15">
        <f>'GA - Saltos'!O4</f>
        <v>5.166666666666667</v>
      </c>
      <c r="G3" s="15">
        <f>'GA - Solo e AF'!P4</f>
        <v>7</v>
      </c>
      <c r="H3" s="19">
        <f aca="true" t="shared" si="0" ref="H3:H29">SUM(E3:G3)</f>
        <v>20</v>
      </c>
      <c r="J3" s="34">
        <f>_xlfn.RANK.EQ(H3,(H3:H26),0)</f>
        <v>12</v>
      </c>
    </row>
    <row r="4" spans="1:13" ht="24.75" customHeight="1">
      <c r="A4" s="67" t="s">
        <v>20</v>
      </c>
      <c r="B4" s="17">
        <v>3</v>
      </c>
      <c r="C4" s="73" t="s">
        <v>36</v>
      </c>
      <c r="D4" s="79">
        <v>1</v>
      </c>
      <c r="E4" s="61">
        <f>'GA - Solo e AF'!J5</f>
        <v>7.166666666666667</v>
      </c>
      <c r="F4" s="15">
        <f>'GA - Saltos'!O5</f>
        <v>6</v>
      </c>
      <c r="G4" s="15">
        <f>'GA - Solo e AF'!P5</f>
        <v>4.833333333333334</v>
      </c>
      <c r="H4" s="19">
        <f t="shared" si="0"/>
        <v>18</v>
      </c>
      <c r="I4" s="2"/>
      <c r="J4" s="34">
        <f>_xlfn.RANK.EQ(H4,(H3:H26),0)</f>
        <v>17</v>
      </c>
      <c r="K4" s="2"/>
      <c r="M4" s="2"/>
    </row>
    <row r="5" spans="1:13" ht="24.75" customHeight="1">
      <c r="A5" s="67" t="s">
        <v>20</v>
      </c>
      <c r="B5" s="12">
        <v>4</v>
      </c>
      <c r="C5" s="73" t="s">
        <v>37</v>
      </c>
      <c r="D5" s="79">
        <v>1</v>
      </c>
      <c r="E5" s="61">
        <f>'GA - Solo e AF'!J6</f>
        <v>7.5</v>
      </c>
      <c r="F5" s="15">
        <f>'GA - Saltos'!O6</f>
        <v>8</v>
      </c>
      <c r="G5" s="15">
        <f>'GA - Solo e AF'!P6</f>
        <v>5.166666666666666</v>
      </c>
      <c r="H5" s="19">
        <f t="shared" si="0"/>
        <v>20.666666666666664</v>
      </c>
      <c r="I5" s="2"/>
      <c r="J5" s="34">
        <f>_xlfn.RANK.EQ(H5,(H3:H26),0)</f>
        <v>11</v>
      </c>
      <c r="K5" s="2"/>
      <c r="M5" s="2"/>
    </row>
    <row r="6" spans="1:13" ht="24.75" customHeight="1">
      <c r="A6" s="67" t="s">
        <v>20</v>
      </c>
      <c r="B6" s="17">
        <v>5</v>
      </c>
      <c r="C6" s="73" t="s">
        <v>24</v>
      </c>
      <c r="D6" s="79">
        <v>1</v>
      </c>
      <c r="E6" s="61">
        <f>'GA - Solo e AF'!J7</f>
        <v>9</v>
      </c>
      <c r="F6" s="15">
        <f>'GA - Saltos'!O7</f>
        <v>7.166666666666667</v>
      </c>
      <c r="G6" s="15">
        <f>'GA - Solo e AF'!P7</f>
        <v>6.333333333333333</v>
      </c>
      <c r="H6" s="19">
        <f t="shared" si="0"/>
        <v>22.5</v>
      </c>
      <c r="I6" s="2"/>
      <c r="J6" s="34">
        <f>_xlfn.RANK.EQ(H6,(H3:H26),0)</f>
        <v>10</v>
      </c>
      <c r="K6" s="2"/>
      <c r="M6" s="2"/>
    </row>
    <row r="7" spans="1:19" ht="24.75" customHeight="1">
      <c r="A7" s="67" t="s">
        <v>20</v>
      </c>
      <c r="B7" s="12">
        <v>6</v>
      </c>
      <c r="C7" s="73" t="s">
        <v>38</v>
      </c>
      <c r="D7" s="79">
        <v>1</v>
      </c>
      <c r="E7" s="61">
        <f>'GA - Solo e AF'!J8</f>
        <v>8.5</v>
      </c>
      <c r="F7" s="15">
        <f>'GA - Saltos'!O8</f>
        <v>6</v>
      </c>
      <c r="G7" s="15">
        <f>'GA - Solo e AF'!P8</f>
        <v>4.666666666666666</v>
      </c>
      <c r="H7" s="19">
        <f t="shared" si="0"/>
        <v>19.166666666666664</v>
      </c>
      <c r="I7" s="2"/>
      <c r="J7" s="34">
        <f>_xlfn.RANK.EQ(H7,(H3:H26),0)</f>
        <v>15</v>
      </c>
      <c r="K7" s="2"/>
      <c r="M7" s="2"/>
      <c r="N7" s="18"/>
      <c r="O7" s="18"/>
      <c r="P7" s="18"/>
      <c r="Q7" s="18"/>
      <c r="R7" s="18"/>
      <c r="S7" s="18"/>
    </row>
    <row r="8" spans="1:19" ht="24.75" customHeight="1">
      <c r="A8" s="67" t="s">
        <v>20</v>
      </c>
      <c r="B8" s="17">
        <v>7</v>
      </c>
      <c r="C8" s="73" t="s">
        <v>39</v>
      </c>
      <c r="D8" s="79">
        <v>1</v>
      </c>
      <c r="E8" s="61">
        <f>'GA - Solo e AF'!J9</f>
        <v>0</v>
      </c>
      <c r="F8" s="15">
        <f>'GA - Saltos'!O9</f>
        <v>0</v>
      </c>
      <c r="G8" s="15">
        <f>'GA - Solo e AF'!P9</f>
        <v>0</v>
      </c>
      <c r="H8" s="19">
        <f t="shared" si="0"/>
        <v>0</v>
      </c>
      <c r="I8" s="2"/>
      <c r="J8" s="34">
        <f>_xlfn.RANK.EQ(H8,(H3:H26),0)</f>
        <v>23</v>
      </c>
      <c r="K8" s="2"/>
      <c r="M8" s="2"/>
      <c r="N8" s="18"/>
      <c r="O8" s="18"/>
      <c r="P8" s="18"/>
      <c r="Q8" s="18"/>
      <c r="R8" s="18"/>
      <c r="S8" s="18"/>
    </row>
    <row r="9" spans="1:19" ht="24.75" customHeight="1">
      <c r="A9" s="67" t="s">
        <v>20</v>
      </c>
      <c r="B9" s="12">
        <v>8</v>
      </c>
      <c r="C9" s="73" t="s">
        <v>40</v>
      </c>
      <c r="D9" s="79">
        <v>1</v>
      </c>
      <c r="E9" s="61">
        <f>'GA - Solo e AF'!J10</f>
        <v>9</v>
      </c>
      <c r="F9" s="15">
        <f>'GA - Saltos'!O10</f>
        <v>0</v>
      </c>
      <c r="G9" s="15">
        <f>'GA - Solo e AF'!P10</f>
        <v>5.166666666666666</v>
      </c>
      <c r="H9" s="19">
        <f t="shared" si="0"/>
        <v>14.166666666666666</v>
      </c>
      <c r="J9" s="34">
        <f>_xlfn.RANK.EQ(H9,(H3:H26),0)</f>
        <v>18</v>
      </c>
      <c r="M9" s="2"/>
      <c r="N9" s="18"/>
      <c r="O9" s="18"/>
      <c r="P9" s="18"/>
      <c r="Q9" s="18"/>
      <c r="R9" s="18"/>
      <c r="S9" s="18"/>
    </row>
    <row r="10" spans="1:19" ht="24.75" customHeight="1">
      <c r="A10" s="67" t="s">
        <v>20</v>
      </c>
      <c r="B10" s="17">
        <v>9</v>
      </c>
      <c r="C10" s="73" t="s">
        <v>41</v>
      </c>
      <c r="D10" s="79">
        <v>1</v>
      </c>
      <c r="E10" s="61">
        <f>'GA - Solo e AF'!J11</f>
        <v>8</v>
      </c>
      <c r="F10" s="15">
        <f>'GA - Saltos'!O11</f>
        <v>6.5</v>
      </c>
      <c r="G10" s="15">
        <f>'GA - Solo e AF'!P11</f>
        <v>5</v>
      </c>
      <c r="H10" s="19">
        <f t="shared" si="0"/>
        <v>19.5</v>
      </c>
      <c r="I10" s="2"/>
      <c r="J10" s="34">
        <f>_xlfn.RANK.EQ(H10,(H3:H26),0)</f>
        <v>13</v>
      </c>
      <c r="K10" s="2"/>
      <c r="M10" s="2"/>
      <c r="N10" s="18"/>
      <c r="O10" s="18"/>
      <c r="P10" s="18"/>
      <c r="Q10" s="18"/>
      <c r="R10" s="18"/>
      <c r="S10" s="18"/>
    </row>
    <row r="11" spans="1:13" ht="24.75" customHeight="1">
      <c r="A11" s="67" t="s">
        <v>20</v>
      </c>
      <c r="B11" s="12">
        <v>10</v>
      </c>
      <c r="C11" s="73" t="s">
        <v>42</v>
      </c>
      <c r="D11" s="79">
        <v>1</v>
      </c>
      <c r="E11" s="61">
        <f>'GA - Solo e AF'!J12</f>
        <v>7.5</v>
      </c>
      <c r="F11" s="15">
        <f>'GA - Saltos'!O12</f>
        <v>6.5</v>
      </c>
      <c r="G11" s="15">
        <f>'GA - Solo e AF'!P12</f>
        <v>5.333333333333334</v>
      </c>
      <c r="H11" s="19">
        <f t="shared" si="0"/>
        <v>19.333333333333336</v>
      </c>
      <c r="J11" s="34">
        <f>_xlfn.RANK.EQ(H11,(H3:H26),0)</f>
        <v>14</v>
      </c>
      <c r="M11" s="2"/>
    </row>
    <row r="12" spans="1:13" ht="24.75" customHeight="1">
      <c r="A12" s="67" t="s">
        <v>20</v>
      </c>
      <c r="B12" s="17">
        <v>11</v>
      </c>
      <c r="C12" s="98" t="s">
        <v>63</v>
      </c>
      <c r="D12" s="79">
        <v>1</v>
      </c>
      <c r="E12" s="61">
        <f>'GA - Solo e AF'!J13</f>
        <v>0</v>
      </c>
      <c r="F12" s="15">
        <f>'GA - Saltos'!O13</f>
        <v>0</v>
      </c>
      <c r="G12" s="15">
        <f>'GA - Solo e AF'!P13</f>
        <v>0</v>
      </c>
      <c r="H12" s="19">
        <f t="shared" si="0"/>
        <v>0</v>
      </c>
      <c r="I12" s="2"/>
      <c r="J12" s="34">
        <f>_xlfn.RANK.EQ(H12,(H3:H26),0)</f>
        <v>23</v>
      </c>
      <c r="K12" s="2"/>
      <c r="M12" s="2"/>
    </row>
    <row r="13" spans="1:12" ht="24.75" customHeight="1">
      <c r="A13" s="67" t="s">
        <v>20</v>
      </c>
      <c r="B13" s="12">
        <v>12</v>
      </c>
      <c r="C13" s="98" t="s">
        <v>64</v>
      </c>
      <c r="D13" s="79">
        <v>1</v>
      </c>
      <c r="E13" s="61">
        <f>'GA - Solo e AF'!J14</f>
        <v>0</v>
      </c>
      <c r="F13" s="15">
        <f>'GA - Saltos'!O14</f>
        <v>0</v>
      </c>
      <c r="G13" s="15">
        <f>'GA - Solo e AF'!P14</f>
        <v>5.833333333333333</v>
      </c>
      <c r="H13" s="19">
        <f t="shared" si="0"/>
        <v>5.833333333333333</v>
      </c>
      <c r="I13" s="25"/>
      <c r="J13" s="34">
        <f>_xlfn.RANK.EQ(H13,(H3:H26),0)</f>
        <v>19</v>
      </c>
      <c r="K13" s="23"/>
      <c r="L13" s="22"/>
    </row>
    <row r="14" spans="1:10" ht="24.75" customHeight="1">
      <c r="A14" s="67" t="s">
        <v>20</v>
      </c>
      <c r="B14" s="17">
        <v>13</v>
      </c>
      <c r="C14" s="98" t="s">
        <v>65</v>
      </c>
      <c r="D14" s="79">
        <v>1</v>
      </c>
      <c r="E14" s="61">
        <f>'GA - Solo e AF'!J15</f>
        <v>0</v>
      </c>
      <c r="F14" s="15">
        <f>'GA - Saltos'!O15</f>
        <v>0</v>
      </c>
      <c r="G14" s="15">
        <f>'GA - Solo e AF'!P15</f>
        <v>5.333333333333333</v>
      </c>
      <c r="H14" s="19">
        <f t="shared" si="0"/>
        <v>5.333333333333333</v>
      </c>
      <c r="J14" s="34">
        <f>_xlfn.RANK.EQ(H14,(H3:H26),0)</f>
        <v>21</v>
      </c>
    </row>
    <row r="15" spans="1:10" ht="24.75" customHeight="1">
      <c r="A15" s="67" t="s">
        <v>20</v>
      </c>
      <c r="B15" s="12">
        <v>14</v>
      </c>
      <c r="C15" s="98" t="s">
        <v>66</v>
      </c>
      <c r="D15" s="79">
        <v>1</v>
      </c>
      <c r="E15" s="61">
        <f>'GA - Solo e AF'!J16</f>
        <v>0</v>
      </c>
      <c r="F15" s="15">
        <f>'GA - Saltos'!O16</f>
        <v>0</v>
      </c>
      <c r="G15" s="15">
        <f>'GA - Solo e AF'!P16</f>
        <v>5</v>
      </c>
      <c r="H15" s="19">
        <f t="shared" si="0"/>
        <v>5</v>
      </c>
      <c r="J15" s="34">
        <f>_xlfn.RANK.EQ(H15,(H3:H26),0)</f>
        <v>22</v>
      </c>
    </row>
    <row r="16" spans="1:10" ht="24.75" customHeight="1">
      <c r="A16" s="69" t="s">
        <v>20</v>
      </c>
      <c r="B16" s="17">
        <v>15</v>
      </c>
      <c r="C16" s="73" t="s">
        <v>43</v>
      </c>
      <c r="D16" s="79">
        <v>1</v>
      </c>
      <c r="E16" s="61">
        <f>'GA - Solo e AF'!J17</f>
        <v>11.833333333333332</v>
      </c>
      <c r="F16" s="15">
        <f>'GA - Saltos'!O17</f>
        <v>5</v>
      </c>
      <c r="G16" s="15">
        <f>'GA - Solo e AF'!P17</f>
        <v>6.333333333333333</v>
      </c>
      <c r="H16" s="19">
        <f t="shared" si="0"/>
        <v>23.166666666666664</v>
      </c>
      <c r="J16" s="34">
        <f>_xlfn.RANK.EQ(H16,(H3:H26),0)</f>
        <v>8</v>
      </c>
    </row>
    <row r="17" spans="1:10" ht="24.75" customHeight="1">
      <c r="A17" s="69" t="s">
        <v>20</v>
      </c>
      <c r="B17" s="12">
        <v>16</v>
      </c>
      <c r="C17" s="73" t="s">
        <v>44</v>
      </c>
      <c r="D17" s="79">
        <v>1</v>
      </c>
      <c r="E17" s="61">
        <f>'GA - Solo e AF'!J18</f>
        <v>11.5</v>
      </c>
      <c r="F17" s="15">
        <f>'GA - Saltos'!O18</f>
        <v>7.833333333333333</v>
      </c>
      <c r="G17" s="15">
        <f>'GA - Solo e AF'!P18</f>
        <v>9.666666666666668</v>
      </c>
      <c r="H17" s="19">
        <f t="shared" si="0"/>
        <v>29</v>
      </c>
      <c r="J17" s="34">
        <f>_xlfn.RANK.EQ(H17,(H3:H26),0)</f>
        <v>2</v>
      </c>
    </row>
    <row r="18" spans="1:10" ht="24.75" customHeight="1">
      <c r="A18" s="69" t="s">
        <v>20</v>
      </c>
      <c r="B18" s="12">
        <v>17</v>
      </c>
      <c r="C18" s="75" t="s">
        <v>36</v>
      </c>
      <c r="D18" s="79">
        <v>2</v>
      </c>
      <c r="E18" s="61">
        <f>'GA - Solo e AF'!J19</f>
        <v>0</v>
      </c>
      <c r="F18" s="15">
        <f>'GA - Saltos'!O19</f>
        <v>0</v>
      </c>
      <c r="G18" s="15">
        <f>'GA - Solo e AF'!P19</f>
        <v>5.833333333333333</v>
      </c>
      <c r="H18" s="19">
        <f t="shared" si="0"/>
        <v>5.833333333333333</v>
      </c>
      <c r="J18" s="34">
        <f>_xlfn.RANK.EQ(H18,(H3:H26),0)</f>
        <v>19</v>
      </c>
    </row>
    <row r="19" spans="1:10" ht="24.75" customHeight="1">
      <c r="A19" s="70" t="s">
        <v>30</v>
      </c>
      <c r="B19" s="17">
        <v>18</v>
      </c>
      <c r="C19" s="74" t="s">
        <v>26</v>
      </c>
      <c r="D19" s="79">
        <v>2</v>
      </c>
      <c r="E19" s="61">
        <f>'GA - Solo e AF'!J20</f>
        <v>9.166666666666668</v>
      </c>
      <c r="F19" s="15">
        <f>'GA - Saltos'!O20</f>
        <v>5.5</v>
      </c>
      <c r="G19" s="15">
        <f>'GA - Solo e AF'!P20</f>
        <v>3.6666666666666665</v>
      </c>
      <c r="H19" s="19">
        <f t="shared" si="0"/>
        <v>18.333333333333336</v>
      </c>
      <c r="J19" s="34">
        <f>_xlfn.RANK.EQ(H19,(H3:H26),0)</f>
        <v>16</v>
      </c>
    </row>
    <row r="20" spans="1:10" ht="24.75" customHeight="1">
      <c r="A20" s="70" t="s">
        <v>30</v>
      </c>
      <c r="B20" s="12">
        <v>19</v>
      </c>
      <c r="C20" s="74" t="s">
        <v>32</v>
      </c>
      <c r="D20" s="79">
        <v>2</v>
      </c>
      <c r="E20" s="61">
        <f>'GA - Solo e AF'!J21</f>
        <v>11.333333333333332</v>
      </c>
      <c r="F20" s="15">
        <f>'GA - Saltos'!O21</f>
        <v>6.666666666666667</v>
      </c>
      <c r="G20" s="15">
        <f>'GA - Solo e AF'!P21</f>
        <v>5.166666666666666</v>
      </c>
      <c r="H20" s="19">
        <f t="shared" si="0"/>
        <v>23.166666666666664</v>
      </c>
      <c r="J20" s="52">
        <f>_xlfn.RANK.EQ(H20,(H3:H26),0)</f>
        <v>8</v>
      </c>
    </row>
    <row r="21" spans="1:10" ht="24.75" customHeight="1">
      <c r="A21" s="70" t="s">
        <v>30</v>
      </c>
      <c r="B21" s="27">
        <v>20</v>
      </c>
      <c r="C21" s="74" t="s">
        <v>31</v>
      </c>
      <c r="D21" s="79">
        <v>2</v>
      </c>
      <c r="E21" s="62">
        <f>'GA - Solo e AF'!J22</f>
        <v>10.5</v>
      </c>
      <c r="F21" s="50">
        <f>'GA - Saltos'!O22</f>
        <v>8.166666666666666</v>
      </c>
      <c r="G21" s="50">
        <f>'GA - Solo e AF'!P22</f>
        <v>5.333333333333334</v>
      </c>
      <c r="H21" s="51">
        <f t="shared" si="0"/>
        <v>24</v>
      </c>
      <c r="J21" s="52">
        <f>_xlfn.RANK.EQ(H21,(H3:H26),0)</f>
        <v>7</v>
      </c>
    </row>
    <row r="22" spans="1:18" ht="24.75" customHeight="1">
      <c r="A22" s="71" t="s">
        <v>34</v>
      </c>
      <c r="B22" s="12">
        <v>21</v>
      </c>
      <c r="C22" s="75" t="s">
        <v>45</v>
      </c>
      <c r="D22" s="79">
        <v>3</v>
      </c>
      <c r="E22" s="62">
        <f>'GA - Solo e AF'!J23</f>
        <v>12.166666666666666</v>
      </c>
      <c r="F22" s="50">
        <f>'GA - Saltos'!O23</f>
        <v>8.833333333333334</v>
      </c>
      <c r="G22" s="50">
        <f>'GA - Solo e AF'!P23</f>
        <v>9.333333333333332</v>
      </c>
      <c r="H22" s="51">
        <f t="shared" si="0"/>
        <v>30.333333333333332</v>
      </c>
      <c r="J22" s="34">
        <f>_xlfn.RANK.EQ(H22,(H3:H26),0)</f>
        <v>1</v>
      </c>
      <c r="R22" t="s">
        <v>67</v>
      </c>
    </row>
    <row r="23" spans="1:10" ht="24.75" customHeight="1">
      <c r="A23" s="71" t="s">
        <v>34</v>
      </c>
      <c r="B23" s="17">
        <v>22</v>
      </c>
      <c r="C23" s="75" t="s">
        <v>46</v>
      </c>
      <c r="D23" s="80">
        <v>3</v>
      </c>
      <c r="E23" s="62">
        <f>'GA - Solo e AF'!J24</f>
        <v>11</v>
      </c>
      <c r="F23" s="50">
        <f>'GA - Saltos'!O24</f>
        <v>8.166666666666666</v>
      </c>
      <c r="G23" s="50">
        <f>'GA - Solo e AF'!P24</f>
        <v>9.5</v>
      </c>
      <c r="H23" s="51">
        <f t="shared" si="0"/>
        <v>28.666666666666664</v>
      </c>
      <c r="J23" s="34">
        <f>_xlfn.RANK.EQ(H23,(H3:H26),0)</f>
        <v>3</v>
      </c>
    </row>
    <row r="24" spans="1:10" ht="24.75" customHeight="1">
      <c r="A24" s="71" t="s">
        <v>34</v>
      </c>
      <c r="B24" s="17">
        <v>23</v>
      </c>
      <c r="C24" s="75" t="s">
        <v>47</v>
      </c>
      <c r="D24" s="80">
        <v>3</v>
      </c>
      <c r="E24" s="62">
        <f>'GA - Solo e AF'!J25</f>
        <v>9.833333333333332</v>
      </c>
      <c r="F24" s="50">
        <f>'GA - Saltos'!O25</f>
        <v>7.166666666666667</v>
      </c>
      <c r="G24" s="50">
        <f>'GA - Solo e AF'!P25</f>
        <v>8.666666666666668</v>
      </c>
      <c r="H24" s="51">
        <f t="shared" si="0"/>
        <v>25.666666666666668</v>
      </c>
      <c r="J24" s="34">
        <f>_xlfn.RANK.EQ(H24,(H3:H26),0)</f>
        <v>5</v>
      </c>
    </row>
    <row r="25" spans="1:10" ht="24.75" customHeight="1">
      <c r="A25" s="71" t="s">
        <v>34</v>
      </c>
      <c r="B25" s="17">
        <v>24</v>
      </c>
      <c r="C25" s="75" t="s">
        <v>48</v>
      </c>
      <c r="D25" s="80">
        <v>3</v>
      </c>
      <c r="E25" s="62">
        <f>'GA - Solo e AF'!J26</f>
        <v>9.666666666666668</v>
      </c>
      <c r="F25" s="50">
        <f>'GA - Saltos'!O26</f>
        <v>6.833333333333333</v>
      </c>
      <c r="G25" s="50">
        <f>'GA - Solo e AF'!P26</f>
        <v>10.166666666666666</v>
      </c>
      <c r="H25" s="51">
        <f t="shared" si="0"/>
        <v>26.666666666666664</v>
      </c>
      <c r="J25" s="34">
        <f>_xlfn.RANK.EQ(H25,(H3:H26),0)</f>
        <v>4</v>
      </c>
    </row>
    <row r="26" spans="1:10" ht="24.75" customHeight="1" thickBot="1">
      <c r="A26" s="56" t="s">
        <v>20</v>
      </c>
      <c r="B26" s="17">
        <v>25</v>
      </c>
      <c r="C26" s="76" t="s">
        <v>25</v>
      </c>
      <c r="D26" s="80">
        <v>3</v>
      </c>
      <c r="E26" s="62">
        <f>'GA - Solo e AF'!J27</f>
        <v>9.333333333333332</v>
      </c>
      <c r="F26" s="50">
        <f>'GA - Saltos'!O27</f>
        <v>7.25</v>
      </c>
      <c r="G26" s="50">
        <f>'GA - Solo e AF'!P27</f>
        <v>8.5</v>
      </c>
      <c r="H26" s="51">
        <f t="shared" si="0"/>
        <v>25.083333333333332</v>
      </c>
      <c r="J26" s="35">
        <f>_xlfn.RANK.EQ(H26,(H3:H26),0)</f>
        <v>6</v>
      </c>
    </row>
    <row r="27" spans="1:12" ht="24.75" customHeight="1">
      <c r="A27" s="56" t="s">
        <v>20</v>
      </c>
      <c r="B27" s="11">
        <v>26</v>
      </c>
      <c r="C27" s="76" t="s">
        <v>23</v>
      </c>
      <c r="D27" s="80">
        <v>3</v>
      </c>
      <c r="E27" s="63">
        <f>'GA - Solo e AF'!J28</f>
        <v>9.166666666666668</v>
      </c>
      <c r="F27" s="48">
        <f>'GA - Saltos'!O28</f>
        <v>6.333333333333333</v>
      </c>
      <c r="G27" s="48">
        <f>'GA - Solo e AF'!P28</f>
        <v>6.833333333333333</v>
      </c>
      <c r="H27" s="49">
        <f t="shared" si="0"/>
        <v>22.333333333333332</v>
      </c>
      <c r="L27" s="24">
        <f>_xlfn.RANK.EQ(H27,H27:H28,0)</f>
        <v>2</v>
      </c>
    </row>
    <row r="28" spans="1:12" ht="24.75" customHeight="1" thickBot="1">
      <c r="A28" s="56" t="s">
        <v>20</v>
      </c>
      <c r="B28" s="13">
        <v>27</v>
      </c>
      <c r="C28" s="76" t="s">
        <v>49</v>
      </c>
      <c r="D28" s="80">
        <v>3</v>
      </c>
      <c r="E28" s="64">
        <f>'GA - Solo e AF'!J29</f>
        <v>9.666666666666668</v>
      </c>
      <c r="F28" s="16">
        <f>'GA - Saltos'!O29</f>
        <v>7.833333333333333</v>
      </c>
      <c r="G28" s="16">
        <f>'GA - Solo e AF'!P29</f>
        <v>10.166666666666668</v>
      </c>
      <c r="H28" s="20">
        <f t="shared" si="0"/>
        <v>27.666666666666668</v>
      </c>
      <c r="L28" s="35">
        <f>_xlfn.RANK.EQ(H28,H27:H28,0)</f>
        <v>1</v>
      </c>
    </row>
    <row r="29" spans="1:14" ht="24.75" customHeight="1" thickBot="1">
      <c r="A29" s="55" t="s">
        <v>20</v>
      </c>
      <c r="B29" s="11">
        <v>28</v>
      </c>
      <c r="C29" s="77" t="s">
        <v>50</v>
      </c>
      <c r="D29" s="81">
        <v>3</v>
      </c>
      <c r="E29" s="65">
        <f>'GA - Solo e AF'!J30</f>
        <v>12.166666666666666</v>
      </c>
      <c r="F29" s="30">
        <f>'GA - Saltos'!O30</f>
        <v>8.833333333333334</v>
      </c>
      <c r="G29" s="30">
        <f>'GA - Solo e AF'!P30</f>
        <v>12.166666666666666</v>
      </c>
      <c r="H29" s="31">
        <f t="shared" si="0"/>
        <v>33.166666666666664</v>
      </c>
      <c r="N29" s="34">
        <f>_xlfn.RANK.EQ(H29,(H29:H29),0)</f>
        <v>1</v>
      </c>
    </row>
  </sheetData>
  <sheetProtection/>
  <mergeCells count="13">
    <mergeCell ref="A1:A2"/>
    <mergeCell ref="B1:B2"/>
    <mergeCell ref="C1:C2"/>
    <mergeCell ref="E1:E2"/>
    <mergeCell ref="D1:D2"/>
    <mergeCell ref="N1:N2"/>
    <mergeCell ref="P1:P2"/>
    <mergeCell ref="R1:R2"/>
    <mergeCell ref="L1:L2"/>
    <mergeCell ref="F1:F2"/>
    <mergeCell ref="G1:G2"/>
    <mergeCell ref="H1:H2"/>
    <mergeCell ref="J1:J2"/>
  </mergeCells>
  <printOptions/>
  <pageMargins left="0.2362204724409449" right="0.1968503937007874" top="1.0236220472440944" bottom="0" header="0.31496062992125984" footer="0.1968503937007874"/>
  <pageSetup horizontalDpi="300" verticalDpi="300" orientation="portrait" paperSize="9" scale="58"/>
  <headerFooter alignWithMargins="0">
    <oddHeader>&amp;L&amp;G&amp;C&amp;"Arial,Negrito"&amp;14 1ª COMP.DESPORTOS GÍMNICOS
GINÁSTICA ARTÍSTICA
&amp;12RESULTADOS&amp;R&amp;G</oddHeader>
  </headerFooter>
  <legacyDrawingHF r:id="rId1"/>
</worksheet>
</file>

<file path=xl/worksheets/sheet4.xml><?xml version="1.0" encoding="utf-8"?>
<worksheet xmlns="http://schemas.openxmlformats.org/spreadsheetml/2006/main" xmlns:r="http://schemas.openxmlformats.org/officeDocument/2006/relationships">
  <dimension ref="B1:F13"/>
  <sheetViews>
    <sheetView showGridLines="0" workbookViewId="0" topLeftCell="A1">
      <selection activeCell="A1" sqref="A1"/>
    </sheetView>
  </sheetViews>
  <sheetFormatPr defaultColWidth="8.8515625" defaultRowHeight="12.75"/>
  <cols>
    <col min="1" max="1" width="1.1484375" style="0" customWidth="1"/>
    <col min="2" max="2" width="64.421875" style="0" customWidth="1"/>
    <col min="3" max="3" width="1.421875" style="0" customWidth="1"/>
    <col min="4" max="4" width="5.421875" style="0" customWidth="1"/>
    <col min="5" max="6" width="16.00390625" style="0" customWidth="1"/>
  </cols>
  <sheetData>
    <row r="1" spans="2:6" ht="24">
      <c r="B1" s="82" t="s">
        <v>51</v>
      </c>
      <c r="C1" s="82"/>
      <c r="D1" s="89"/>
      <c r="E1" s="89"/>
      <c r="F1" s="89"/>
    </row>
    <row r="2" spans="2:6" ht="12">
      <c r="B2" s="82" t="s">
        <v>52</v>
      </c>
      <c r="C2" s="82"/>
      <c r="D2" s="89"/>
      <c r="E2" s="89"/>
      <c r="F2" s="89"/>
    </row>
    <row r="3" spans="2:6" ht="12">
      <c r="B3" s="83"/>
      <c r="C3" s="83"/>
      <c r="D3" s="90"/>
      <c r="E3" s="90"/>
      <c r="F3" s="90"/>
    </row>
    <row r="4" spans="2:6" ht="48">
      <c r="B4" s="83" t="s">
        <v>53</v>
      </c>
      <c r="C4" s="83"/>
      <c r="D4" s="90"/>
      <c r="E4" s="90"/>
      <c r="F4" s="90"/>
    </row>
    <row r="5" spans="2:6" ht="12">
      <c r="B5" s="83"/>
      <c r="C5" s="83"/>
      <c r="D5" s="90"/>
      <c r="E5" s="90"/>
      <c r="F5" s="90"/>
    </row>
    <row r="6" spans="2:6" ht="12">
      <c r="B6" s="82" t="s">
        <v>54</v>
      </c>
      <c r="C6" s="82"/>
      <c r="D6" s="89"/>
      <c r="E6" s="89" t="s">
        <v>55</v>
      </c>
      <c r="F6" s="89" t="s">
        <v>56</v>
      </c>
    </row>
    <row r="7" spans="2:6" ht="12.75" thickBot="1">
      <c r="B7" s="83"/>
      <c r="C7" s="83"/>
      <c r="D7" s="90"/>
      <c r="E7" s="90"/>
      <c r="F7" s="90"/>
    </row>
    <row r="8" spans="2:6" ht="36">
      <c r="B8" s="84" t="s">
        <v>57</v>
      </c>
      <c r="C8" s="85"/>
      <c r="D8" s="91"/>
      <c r="E8" s="91">
        <v>27</v>
      </c>
      <c r="F8" s="92"/>
    </row>
    <row r="9" spans="2:6" ht="36">
      <c r="B9" s="86"/>
      <c r="C9" s="83"/>
      <c r="D9" s="90"/>
      <c r="E9" s="93" t="s">
        <v>58</v>
      </c>
      <c r="F9" s="94" t="s">
        <v>61</v>
      </c>
    </row>
    <row r="10" spans="2:6" ht="36">
      <c r="B10" s="86"/>
      <c r="C10" s="83"/>
      <c r="D10" s="90"/>
      <c r="E10" s="93" t="s">
        <v>59</v>
      </c>
      <c r="F10" s="94" t="s">
        <v>62</v>
      </c>
    </row>
    <row r="11" spans="2:6" ht="24.75" thickBot="1">
      <c r="B11" s="87"/>
      <c r="C11" s="88"/>
      <c r="D11" s="95"/>
      <c r="E11" s="96" t="s">
        <v>60</v>
      </c>
      <c r="F11" s="97"/>
    </row>
    <row r="12" spans="2:6" ht="12">
      <c r="B12" s="83"/>
      <c r="C12" s="83"/>
      <c r="D12" s="90"/>
      <c r="E12" s="90"/>
      <c r="F12" s="90"/>
    </row>
    <row r="13" spans="2:6" ht="12">
      <c r="B13" s="83"/>
      <c r="C13" s="83"/>
      <c r="D13" s="90"/>
      <c r="E13" s="90"/>
      <c r="F13" s="90"/>
    </row>
  </sheetData>
  <sheetProtection/>
  <hyperlinks>
    <hyperlink ref="E9" location="'GA - Classificações'!J3:J26" display="'GA - Classificações'!J3:J26"/>
    <hyperlink ref="E10" location="'GA - Classificações'!L27:L28" display="'GA - Classificações'!L27:L28"/>
    <hyperlink ref="E11" location="'GA - Classificações'!N29" display="'GA - Classificações'!N29"/>
  </hyperlinks>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 Martins</dc:creator>
  <cp:keywords/>
  <dc:description/>
  <cp:lastModifiedBy>gabriela</cp:lastModifiedBy>
  <cp:lastPrinted>2014-01-17T16:28:33Z</cp:lastPrinted>
  <dcterms:created xsi:type="dcterms:W3CDTF">2013-01-11T09:54:17Z</dcterms:created>
  <dcterms:modified xsi:type="dcterms:W3CDTF">2015-01-24T12:29:04Z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